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65" windowWidth="15480" windowHeight="7980" activeTab="0"/>
  </bookViews>
  <sheets>
    <sheet name="КСС" sheetId="1" r:id="rId1"/>
  </sheets>
  <definedNames>
    <definedName name="Excel_BuiltIn_Print_Area1">#REF!</definedName>
    <definedName name="Excel_BuiltIn_Print_Area_1">#REF!</definedName>
    <definedName name="Excel_BuiltIn_Print_Area_11">#REF!</definedName>
    <definedName name="_xlnm.Print_Area" localSheetId="0">'КСС'!$A$1:$F$149</definedName>
  </definedNames>
  <calcPr fullCalcOnLoad="1"/>
</workbook>
</file>

<file path=xl/sharedStrings.xml><?xml version="1.0" encoding="utf-8"?>
<sst xmlns="http://schemas.openxmlformats.org/spreadsheetml/2006/main" count="252" uniqueCount="96">
  <si>
    <t>Земни работи</t>
  </si>
  <si>
    <r>
      <t>m</t>
    </r>
    <r>
      <rPr>
        <vertAlign val="superscript"/>
        <sz val="10"/>
        <rFont val="Arial"/>
        <family val="2"/>
      </rPr>
      <t>3</t>
    </r>
  </si>
  <si>
    <t>m</t>
  </si>
  <si>
    <t>t</t>
  </si>
  <si>
    <t>Доставка и полагане на асфалтобетон - непластифицирана смес за горен пласт 24кг/м2/1см (мазут) - 4см за път</t>
  </si>
  <si>
    <t>Доставка и полагане на асфалтобетон - непластифицирана смес за долен пласт 24кг/м2/1см (мазут) - 4см за път</t>
  </si>
  <si>
    <t>бр.</t>
  </si>
  <si>
    <r>
      <t>m</t>
    </r>
    <r>
      <rPr>
        <vertAlign val="superscript"/>
        <sz val="10"/>
        <rFont val="Arial"/>
        <family val="2"/>
      </rPr>
      <t>2</t>
    </r>
  </si>
  <si>
    <t>Натоварване и транспорт на депо до 10.0 км на излишни земни маси</t>
  </si>
  <si>
    <t>Траншеен изкоп с багер в земни почви при нормални уловия на отвал за полагане на тръбопровод (70%)</t>
  </si>
  <si>
    <t>Траншеен изкоп с багер в скални почви при нормални уловия на отвал за полагане на тръбопровод (70%)</t>
  </si>
  <si>
    <t>Траншеен изкоп ръчен в земни почви, за полагане на тръбопровод (30%)</t>
  </si>
  <si>
    <t>Неплътно укрепване и разкрепване на изкопи</t>
  </si>
  <si>
    <t>Механизирано разкъртване на асфалтова настилка с d=10см, натоварване и транспорт на асфалтобетонови късове на депо до 10.0км</t>
  </si>
  <si>
    <t>Механизирано разкъртване на пътна основа от трошенокаменна настилка с d=40см, натоварване и транспорт на депо до 10.0км</t>
  </si>
  <si>
    <t>Доставка и полагане на трошенокаменна настилка за пътна основа, d=40см.</t>
  </si>
  <si>
    <t>Заливка с битум</t>
  </si>
  <si>
    <r>
      <t>m</t>
    </r>
    <r>
      <rPr>
        <vertAlign val="superscript"/>
        <sz val="10"/>
        <rFont val="Arial"/>
        <family val="2"/>
      </rPr>
      <t>3</t>
    </r>
  </si>
  <si>
    <t>Превоз със самосвал на стройтелни отпадъци на 15км</t>
  </si>
  <si>
    <t>Моторна помпа за водочерпане</t>
  </si>
  <si>
    <t>Сигнална лента /червено и бяло/ за ограждане на изкопи</t>
  </si>
  <si>
    <t>Пръскане с емулсия между асфалтобетон и битумна основа</t>
  </si>
  <si>
    <t>Траншеен изкоп ръчен в скални почви, за полагане на тръбопровод (30%)</t>
  </si>
  <si>
    <t>мсм</t>
  </si>
  <si>
    <t>Обща цена, лв.</t>
  </si>
  <si>
    <t>Рязане на асфалтобетонова пътна настилка (широчина по напречен профил)</t>
  </si>
  <si>
    <t>Монтажни работи и монтажни планове</t>
  </si>
  <si>
    <t>Сигнална лента "ВОДОПРОВОД"</t>
  </si>
  <si>
    <t>Детекторна лента</t>
  </si>
  <si>
    <t>Доставка и полагане на пясъчна подложка (фракция 0-4мм) по дъно траншея</t>
  </si>
  <si>
    <t>Дезинфекция на тръбопровод HDPE на челна заварка, Ø110мм</t>
  </si>
  <si>
    <t>Дезинфекция на тръбопровод HDPE на челна заварка, Ø90мм</t>
  </si>
  <si>
    <t>Хидравлично изпитване на тръбопровод HDPE на челна заварка, Ø110мм</t>
  </si>
  <si>
    <t>Хидравлично изпитване на тръбопровод HDPE на челна заварка, Ø90мм</t>
  </si>
  <si>
    <t>Изпълнение на челна заварка, Ø110мм</t>
  </si>
  <si>
    <t>Изпълнение на челна заварка, Ø90мм</t>
  </si>
  <si>
    <t>Доставка и полагане на тръби HDPE на челна заварка, Ø110мм, PN10</t>
  </si>
  <si>
    <t>Доставка и полагане на тръби HDPE на челна заварка, Ø90мм, PN10</t>
  </si>
  <si>
    <t>Ед. цена, лв.</t>
  </si>
  <si>
    <t xml:space="preserve">Доставка и монтаж на табелa за противопожарeн хидрант </t>
  </si>
  <si>
    <t>Направа на бетонов подложен блок 15х15x15см за пожарен хидрант</t>
  </si>
  <si>
    <t>Количество</t>
  </si>
  <si>
    <t>Пресичане на съществуващи асфалтови, паважни и макадамови пътища</t>
  </si>
  <si>
    <t>Механизирано разкъртване на паважна настилка с d=10см, натоварване и транспорт на павета на депо до 10.0км</t>
  </si>
  <si>
    <r>
      <t>Обратен насип от нестандартна скална маса (трошляк или нестандартна баластра) с едрина на зърната до 40мм до кота пътна основа, включително уплътняване на пластове по 0.30м до плътност &gt;1.65т/м</t>
    </r>
    <r>
      <rPr>
        <vertAlign val="superscript"/>
        <sz val="10"/>
        <color indexed="8"/>
        <rFont val="Arial"/>
        <family val="2"/>
      </rPr>
      <t>3</t>
    </r>
  </si>
  <si>
    <t>Обратен насип от пясък (фракция 0-4мм) до 30см над теме тръба включително уплътняване на пластове по 0.20м</t>
  </si>
  <si>
    <t>Доставка и монтаж на шахта Ø1500мм с отвор Ø60см от сглобяеми ст.б елементи с дълбочина до 2.0м в т.ч регулатор за налягане DN80мм и монтаж към водопроводна мрежа, PN10, детайли и количества съгласно приложен чертеж No. 41</t>
  </si>
  <si>
    <t>Доставка и монтаж на шахта Ø1500мм с отвор Ø60см от сглобяеми ст.б елементи с дълбочина до 2.0м в т.ч автоматичен въздушник Ø2" (DN50мм) със СК DN50мм на фланшова връзка към водопровод посредством редуктивен тройник, PN10, детайли и количества съгласно приложен чертеж No. 38</t>
  </si>
  <si>
    <t>Доставка и монтаж на изпразнителна шахта Ø1500мм с отвор Ф60см от сглобяеми ст.б елементи с дълбочина до 2.0м в т.ч шибърен СК DN50 на фланшова връзка към тръбопровод, PN10, детайли и количества съгласно приложен чертеж No. 40</t>
  </si>
  <si>
    <t>Доставка и монтаж на противопожарeн хидрант 70/80 надземeн, PN10, детайли и количества съгласно приложен чертеж No. 36</t>
  </si>
  <si>
    <r>
      <rPr>
        <b/>
        <sz val="10"/>
        <rFont val="Arial"/>
        <family val="2"/>
      </rPr>
      <t>Сградни водопроводни отклонения (СВО)</t>
    </r>
    <r>
      <rPr>
        <sz val="10"/>
        <rFont val="Arial"/>
        <family val="2"/>
      </rPr>
      <t xml:space="preserve"> в т.ч. всички разрушителни и изкопно-насипни дейности, пясъчна подложка, полагане на тръбопрпвод, сигнална и детекторна лента, засипка около тръба с пясък до 30см над теме тръба, обратна засипка до кота терен от нестандартна баластра или трошляк в т. ч уплътняване, възстановяване на пътна и тротоарна настилка, фитинги в т.ч. водовземна скоба или редуктивен тройник, ТСК, връзка към съществуващо СВО или затапване на място, дезинфекция и изпитване на водоплътност. Детайли съгласно приложен чертеж No. 35</t>
    </r>
  </si>
  <si>
    <t>Механизирано разкъртване на макадамова настилка с d=10см, натоварване и транспорт на макадам на депо до 10.0км</t>
  </si>
  <si>
    <t>Доставка и полагане на тръби HDPE на челна заварка, Ø125мм, PN10</t>
  </si>
  <si>
    <t>Изпълнение на челна заварка, Ø125мм</t>
  </si>
  <si>
    <t>Хидравлично изпитване на тръбопровод HDPE на челна заварка, Ø125мм</t>
  </si>
  <si>
    <t>Дезинфекция на тръбопровод HDPE на челна заварка, Ø125мм</t>
  </si>
  <si>
    <t>Фитинги</t>
  </si>
  <si>
    <t>Комплект знаци и светлинна сигнализация</t>
  </si>
  <si>
    <t xml:space="preserve">Преминаване на водопровод Ø110мм РЕ през ЖП линия София-Пловдив в района на гара Вакарел по безизкопен способ, положен в обсадна стоманена тръба Ø159мм в т.ч. два броя кранови шахти от сглобяеми ст. бет. елементи по комплексна доставка с фитинги и арматури. Детайли и дължини по отделен проект </t>
  </si>
  <si>
    <t>Доставка и полагане на битумизиран трошен камък - 10см</t>
  </si>
  <si>
    <t>Доставка и монтаж на СК DN80мм, фланшов, в к-т с болтове, гайки, шайби, гумени уплътнения, 2 броя фланшови адаптори, бет. опорен блок</t>
  </si>
  <si>
    <t>Доставка и монтаж на СК DN100мм, фланшов, в к-т с болтове, гайки, шайби, гумени уплътнения, 2 броя фланшови адаптори, бет. опорен блок</t>
  </si>
  <si>
    <t>Доставка и монтаж на СК DN110мм, фланшов, в к-т с болтове, гайки, шайби, гумени уплътнения, 2 броя фланшови адаптори, бет. опорен блок</t>
  </si>
  <si>
    <t>Доставка и монтаж на кръстач Ф125/125мм, равнораменен, на челна заварка, PE</t>
  </si>
  <si>
    <t>Доставка и монтаж на кръстач Ф110/110мм, равнораменен, на челна заварка, PE</t>
  </si>
  <si>
    <t>Доставка и монтаж на кръстач Ф90/90мм, равнораменен, на челна заварка, PE</t>
  </si>
  <si>
    <t>Доставка и монтаж на тройник Ф125/125/125мм, равнораменен, на челна заварка, PE</t>
  </si>
  <si>
    <t>Доставка и монтаж на тройник Ф90/90/90мм, равнораменен, на челна заварка, PE</t>
  </si>
  <si>
    <t>Доставка и монтаж на редуктивен тройник Ф125/110/125мм, на челна заварка, PE</t>
  </si>
  <si>
    <t>Доставка и монтаж на редуктивен тройник Ф125/90/125мм, на челна заварка, PE</t>
  </si>
  <si>
    <t>Доставка и монтаж на редуктивен тройник Ф110/90/110мм, на челна заварка, PE</t>
  </si>
  <si>
    <t>Доставка и монтаж на коляно Ф125мм, 90°, на челна заварка, PE</t>
  </si>
  <si>
    <t>Доставка и монтаж на коляно Ф90мм, 90°, на челна заварка, PE</t>
  </si>
  <si>
    <t>Доставка и монтаж на коляно Ф125мм, 45°, на челна заварка, PE</t>
  </si>
  <si>
    <t>Доставка и монтаж на коляно Ф110мм, 45°, на челна заварка, PE</t>
  </si>
  <si>
    <t>Доставка и монтаж на коляно Ф90мм, 45°, на челна заварка, PE</t>
  </si>
  <si>
    <t>Доставка и монтаж на коляно Ф125мм, 30°, на челна заварка, PE</t>
  </si>
  <si>
    <t>Доставка и монтаж на коляно Ф90мм, 30°, на челна заварка, PE</t>
  </si>
  <si>
    <t>Доставка и монтаж на намалител Ф125/90мм, на челна заварка, PE</t>
  </si>
  <si>
    <t>Доставка и монтаж на намалител Ф125/110мм, на челна заварка, PE</t>
  </si>
  <si>
    <t>Доставка и монтаж на намалител Ф110/90мм, на челна заварка, PE</t>
  </si>
  <si>
    <t>№</t>
  </si>
  <si>
    <t>Ед. мярка</t>
  </si>
  <si>
    <t>СМР</t>
  </si>
  <si>
    <t>І. ГЛАВНИ КЛОНОВЕ І и ІІ - Ф 125</t>
  </si>
  <si>
    <t>ОБЩО ЗА І. ГЛАВНИ КЛОНОВЕ І и ІІ:</t>
  </si>
  <si>
    <t>ОБЩО ЗА ІІ. ГЛАВНИ КЛОНОВЕ ІІІ, ІV, V, VІ, VІІ и VІІІ:</t>
  </si>
  <si>
    <t>ІІ. ГЛАВНИ КЛОНОВЕ ІІІ, ІV, V, VІ, VІІ и VІІІ - Ф 110</t>
  </si>
  <si>
    <t>ІІІ. ВТОРОСТЕПЕННИ КЛОНОВЕ - Ф 90</t>
  </si>
  <si>
    <t>ОБЩО ЗА ІІІ. ВТОРОСТЕПЕННИ КЛОНОВЕ:</t>
  </si>
  <si>
    <t>ІV. ДРУГИ СМР</t>
  </si>
  <si>
    <t>ОБЩО ЗА ІV. ДРУГИ СМР:</t>
  </si>
  <si>
    <t>ВСИЧКО І+ІІ+ІІІ+ІV:</t>
  </si>
  <si>
    <t>ДДС /20%/:</t>
  </si>
  <si>
    <t>ВСИЧКО С ДДС:</t>
  </si>
  <si>
    <t>КОЛИЧЕСТВЕНО-СТОЙНОСТНА СМЕТКА
Обект "Реконструкция на водопроводната мрежа на с. Вакарел, Община Ихтиман"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</si>
</sst>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.00000"/>
    <numFmt numFmtId="181" formatCode="_(* #,##0_);_(* \(#,##0\);_(* &quot;-&quot;??_);_(@_)"/>
    <numFmt numFmtId="182" formatCode="#,##0.0"/>
    <numFmt numFmtId="183" formatCode="0.0"/>
    <numFmt numFmtId="184" formatCode="0.0000"/>
    <numFmt numFmtId="185" formatCode="0.000"/>
    <numFmt numFmtId="186" formatCode="_-* #,##0.0\ _л_в_-;\-* #,##0.0\ _л_в_-;_-* &quot;-&quot;?\ _л_в_-;_-@_-"/>
    <numFmt numFmtId="187" formatCode="_(* #,##0.0_);_(* \(#,##0.0\);_(* &quot;-&quot;??_);_(@_)"/>
    <numFmt numFmtId="188" formatCode="_(* #,##0.000_);_(* \(#,##0.000\);_(* &quot;-&quot;??_);_(@_)"/>
    <numFmt numFmtId="189" formatCode="#,##0.00&quot; лв.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0000"/>
    <numFmt numFmtId="195" formatCode="#,##0.000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1" fontId="0" fillId="0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left" vertical="top" wrapText="1"/>
    </xf>
    <xf numFmtId="1" fontId="0" fillId="0" borderId="0" xfId="0" applyNumberFormat="1" applyFont="1" applyFill="1" applyAlignment="1">
      <alignment vertical="top"/>
    </xf>
    <xf numFmtId="1" fontId="0" fillId="0" borderId="10" xfId="0" applyNumberFormat="1" applyFont="1" applyFill="1" applyBorder="1" applyAlignment="1">
      <alignment vertical="top" wrapText="1"/>
    </xf>
    <xf numFmtId="1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vertical="top" wrapText="1"/>
    </xf>
    <xf numFmtId="1" fontId="0" fillId="0" borderId="12" xfId="0" applyNumberFormat="1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vertical="top"/>
    </xf>
    <xf numFmtId="4" fontId="0" fillId="0" borderId="13" xfId="0" applyNumberFormat="1" applyFont="1" applyFill="1" applyBorder="1" applyAlignment="1">
      <alignment vertical="top"/>
    </xf>
    <xf numFmtId="4" fontId="0" fillId="0" borderId="12" xfId="0" applyNumberFormat="1" applyFont="1" applyFill="1" applyBorder="1" applyAlignment="1">
      <alignment vertical="top"/>
    </xf>
    <xf numFmtId="4" fontId="0" fillId="0" borderId="14" xfId="0" applyNumberFormat="1" applyFont="1" applyFill="1" applyBorder="1" applyAlignment="1">
      <alignment vertical="top"/>
    </xf>
    <xf numFmtId="4" fontId="1" fillId="0" borderId="15" xfId="0" applyNumberFormat="1" applyFont="1" applyFill="1" applyBorder="1" applyAlignment="1">
      <alignment vertical="top"/>
    </xf>
    <xf numFmtId="1" fontId="0" fillId="0" borderId="11" xfId="0" applyNumberFormat="1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right" vertical="top" wrapText="1"/>
    </xf>
    <xf numFmtId="2" fontId="0" fillId="0" borderId="18" xfId="0" applyNumberFormat="1" applyFont="1" applyFill="1" applyBorder="1" applyAlignment="1">
      <alignment vertical="top"/>
    </xf>
    <xf numFmtId="2" fontId="0" fillId="0" borderId="19" xfId="0" applyNumberFormat="1" applyFont="1" applyFill="1" applyBorder="1" applyAlignment="1">
      <alignment vertical="top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2" fontId="8" fillId="33" borderId="21" xfId="0" applyNumberFormat="1" applyFont="1" applyFill="1" applyBorder="1" applyAlignment="1">
      <alignment horizontal="center" vertical="center" wrapText="1"/>
    </xf>
    <xf numFmtId="2" fontId="8" fillId="33" borderId="22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top"/>
    </xf>
    <xf numFmtId="1" fontId="0" fillId="0" borderId="24" xfId="0" applyNumberFormat="1" applyFont="1" applyFill="1" applyBorder="1" applyAlignment="1">
      <alignment horizontal="left" vertical="top" wrapText="1"/>
    </xf>
    <xf numFmtId="1" fontId="0" fillId="0" borderId="24" xfId="0" applyNumberFormat="1" applyFont="1" applyFill="1" applyBorder="1" applyAlignment="1">
      <alignment horizontal="center" vertical="top"/>
    </xf>
    <xf numFmtId="4" fontId="0" fillId="0" borderId="24" xfId="0" applyNumberFormat="1" applyFont="1" applyFill="1" applyBorder="1" applyAlignment="1">
      <alignment vertical="top"/>
    </xf>
    <xf numFmtId="4" fontId="0" fillId="0" borderId="25" xfId="0" applyNumberFormat="1" applyFont="1" applyFill="1" applyBorder="1" applyAlignment="1">
      <alignment vertical="top"/>
    </xf>
    <xf numFmtId="4" fontId="1" fillId="0" borderId="26" xfId="0" applyNumberFormat="1" applyFont="1" applyFill="1" applyBorder="1" applyAlignment="1">
      <alignment vertical="top"/>
    </xf>
    <xf numFmtId="4" fontId="8" fillId="0" borderId="27" xfId="0" applyNumberFormat="1" applyFont="1" applyFill="1" applyBorder="1" applyAlignment="1">
      <alignment vertical="top"/>
    </xf>
    <xf numFmtId="4" fontId="8" fillId="0" borderId="14" xfId="0" applyNumberFormat="1" applyFont="1" applyFill="1" applyBorder="1" applyAlignment="1">
      <alignment vertical="top"/>
    </xf>
    <xf numFmtId="4" fontId="9" fillId="0" borderId="13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center" wrapText="1"/>
    </xf>
    <xf numFmtId="0" fontId="1" fillId="13" borderId="28" xfId="0" applyFont="1" applyFill="1" applyBorder="1" applyAlignment="1">
      <alignment horizontal="center" vertical="center" wrapText="1"/>
    </xf>
    <xf numFmtId="0" fontId="1" fillId="13" borderId="29" xfId="0" applyFont="1" applyFill="1" applyBorder="1" applyAlignment="1">
      <alignment horizontal="center" vertical="center" wrapText="1"/>
    </xf>
    <xf numFmtId="0" fontId="1" fillId="13" borderId="30" xfId="0" applyFont="1" applyFill="1" applyBorder="1" applyAlignment="1">
      <alignment horizontal="center" vertical="center" wrapText="1"/>
    </xf>
    <xf numFmtId="4" fontId="1" fillId="0" borderId="31" xfId="0" applyNumberFormat="1" applyFont="1" applyFill="1" applyBorder="1" applyAlignment="1">
      <alignment horizontal="right" vertical="top"/>
    </xf>
    <xf numFmtId="4" fontId="1" fillId="0" borderId="32" xfId="0" applyNumberFormat="1" applyFont="1" applyFill="1" applyBorder="1" applyAlignment="1">
      <alignment horizontal="right" vertical="top"/>
    </xf>
    <xf numFmtId="4" fontId="1" fillId="0" borderId="33" xfId="0" applyNumberFormat="1" applyFont="1" applyFill="1" applyBorder="1" applyAlignment="1">
      <alignment horizontal="right" vertical="top"/>
    </xf>
    <xf numFmtId="4" fontId="1" fillId="0" borderId="34" xfId="0" applyNumberFormat="1" applyFont="1" applyFill="1" applyBorder="1" applyAlignment="1">
      <alignment horizontal="right" vertical="top"/>
    </xf>
    <xf numFmtId="4" fontId="1" fillId="0" borderId="35" xfId="0" applyNumberFormat="1" applyFont="1" applyFill="1" applyBorder="1" applyAlignment="1">
      <alignment horizontal="right" vertical="top"/>
    </xf>
    <xf numFmtId="4" fontId="1" fillId="0" borderId="36" xfId="0" applyNumberFormat="1" applyFont="1" applyFill="1" applyBorder="1" applyAlignment="1">
      <alignment horizontal="right" vertical="top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right" vertical="top"/>
    </xf>
    <xf numFmtId="0" fontId="8" fillId="0" borderId="38" xfId="0" applyFont="1" applyFill="1" applyBorder="1" applyAlignment="1">
      <alignment horizontal="right" vertical="top"/>
    </xf>
    <xf numFmtId="0" fontId="9" fillId="0" borderId="11" xfId="0" applyFont="1" applyFill="1" applyBorder="1" applyAlignment="1">
      <alignment horizontal="right" vertical="top"/>
    </xf>
    <xf numFmtId="0" fontId="9" fillId="0" borderId="10" xfId="0" applyFont="1" applyFill="1" applyBorder="1" applyAlignment="1">
      <alignment horizontal="right" vertical="top"/>
    </xf>
    <xf numFmtId="0" fontId="8" fillId="0" borderId="16" xfId="0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right" vertical="top"/>
    </xf>
  </cellXfs>
  <cellStyles count="1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10" xfId="33"/>
    <cellStyle name="Comma 11" xfId="34"/>
    <cellStyle name="Comma 12" xfId="35"/>
    <cellStyle name="Comma 13" xfId="36"/>
    <cellStyle name="Comma 14" xfId="37"/>
    <cellStyle name="Comma 15" xfId="38"/>
    <cellStyle name="Comma 16" xfId="39"/>
    <cellStyle name="Comma 17" xfId="40"/>
    <cellStyle name="Comma 18" xfId="41"/>
    <cellStyle name="Comma 19" xfId="42"/>
    <cellStyle name="Comma 2" xfId="43"/>
    <cellStyle name="Comma 20" xfId="44"/>
    <cellStyle name="Comma 21" xfId="45"/>
    <cellStyle name="Comma 22" xfId="46"/>
    <cellStyle name="Comma 23" xfId="47"/>
    <cellStyle name="Comma 24" xfId="48"/>
    <cellStyle name="Comma 25" xfId="49"/>
    <cellStyle name="Comma 26" xfId="50"/>
    <cellStyle name="Comma 27" xfId="51"/>
    <cellStyle name="Comma 28" xfId="52"/>
    <cellStyle name="Comma 29" xfId="53"/>
    <cellStyle name="Comma 3" xfId="54"/>
    <cellStyle name="Comma 30" xfId="55"/>
    <cellStyle name="Comma 31" xfId="56"/>
    <cellStyle name="Comma 32" xfId="57"/>
    <cellStyle name="Comma 33" xfId="58"/>
    <cellStyle name="Comma 34" xfId="59"/>
    <cellStyle name="Comma 35" xfId="60"/>
    <cellStyle name="Comma 36" xfId="61"/>
    <cellStyle name="Comma 37" xfId="62"/>
    <cellStyle name="Comma 38" xfId="63"/>
    <cellStyle name="Comma 39" xfId="64"/>
    <cellStyle name="Comma 4" xfId="65"/>
    <cellStyle name="Comma 40" xfId="66"/>
    <cellStyle name="Comma 41" xfId="67"/>
    <cellStyle name="Comma 42" xfId="68"/>
    <cellStyle name="Comma 43" xfId="69"/>
    <cellStyle name="Comma 44" xfId="70"/>
    <cellStyle name="Comma 45" xfId="71"/>
    <cellStyle name="Comma 46" xfId="72"/>
    <cellStyle name="Comma 47" xfId="73"/>
    <cellStyle name="Comma 48" xfId="74"/>
    <cellStyle name="Comma 49" xfId="75"/>
    <cellStyle name="Comma 5" xfId="76"/>
    <cellStyle name="Comma 50" xfId="77"/>
    <cellStyle name="Comma 51" xfId="78"/>
    <cellStyle name="Comma 52" xfId="79"/>
    <cellStyle name="Comma 53" xfId="80"/>
    <cellStyle name="Comma 54" xfId="81"/>
    <cellStyle name="Comma 55" xfId="82"/>
    <cellStyle name="Comma 56" xfId="83"/>
    <cellStyle name="Comma 57" xfId="84"/>
    <cellStyle name="Comma 58" xfId="85"/>
    <cellStyle name="Comma 59" xfId="86"/>
    <cellStyle name="Comma 6" xfId="87"/>
    <cellStyle name="Comma 60" xfId="88"/>
    <cellStyle name="Comma 61" xfId="89"/>
    <cellStyle name="Comma 62" xfId="90"/>
    <cellStyle name="Comma 63" xfId="91"/>
    <cellStyle name="Comma 64" xfId="92"/>
    <cellStyle name="Comma 65" xfId="93"/>
    <cellStyle name="Comma 7" xfId="94"/>
    <cellStyle name="Comma 8" xfId="95"/>
    <cellStyle name="Comma 9" xfId="96"/>
    <cellStyle name="Normal 10" xfId="97"/>
    <cellStyle name="Normal 11" xfId="98"/>
    <cellStyle name="Normal 12" xfId="99"/>
    <cellStyle name="Normal 13" xfId="100"/>
    <cellStyle name="Normal 14" xfId="101"/>
    <cellStyle name="Normal 15" xfId="102"/>
    <cellStyle name="Normal 16" xfId="103"/>
    <cellStyle name="Normal 17" xfId="104"/>
    <cellStyle name="Normal 18" xfId="105"/>
    <cellStyle name="Normal 19" xfId="106"/>
    <cellStyle name="Normal 2" xfId="107"/>
    <cellStyle name="Normal 20" xfId="108"/>
    <cellStyle name="Normal 21" xfId="109"/>
    <cellStyle name="Normal 22" xfId="110"/>
    <cellStyle name="Normal 23" xfId="111"/>
    <cellStyle name="Normal 24" xfId="112"/>
    <cellStyle name="Normal 25" xfId="113"/>
    <cellStyle name="Normal 26" xfId="114"/>
    <cellStyle name="Normal 27" xfId="115"/>
    <cellStyle name="Normal 28" xfId="116"/>
    <cellStyle name="Normal 29" xfId="117"/>
    <cellStyle name="Normal 3" xfId="118"/>
    <cellStyle name="Normal 30" xfId="119"/>
    <cellStyle name="Normal 31" xfId="120"/>
    <cellStyle name="Normal 32" xfId="121"/>
    <cellStyle name="Normal 33" xfId="122"/>
    <cellStyle name="Normal 34" xfId="123"/>
    <cellStyle name="Normal 35" xfId="124"/>
    <cellStyle name="Normal 36" xfId="125"/>
    <cellStyle name="Normal 37" xfId="126"/>
    <cellStyle name="Normal 38" xfId="127"/>
    <cellStyle name="Normal 4" xfId="128"/>
    <cellStyle name="Normal 5" xfId="129"/>
    <cellStyle name="Normal 6" xfId="130"/>
    <cellStyle name="Normal 7" xfId="131"/>
    <cellStyle name="Normal 8" xfId="132"/>
    <cellStyle name="Normal 9" xfId="133"/>
    <cellStyle name="Акцент1" xfId="134"/>
    <cellStyle name="Акцент2" xfId="135"/>
    <cellStyle name="Акцент3" xfId="136"/>
    <cellStyle name="Акцент4" xfId="137"/>
    <cellStyle name="Акцент5" xfId="138"/>
    <cellStyle name="Акцент6" xfId="139"/>
    <cellStyle name="Бележка" xfId="140"/>
    <cellStyle name="Currency" xfId="141"/>
    <cellStyle name="Currency [0]" xfId="142"/>
    <cellStyle name="Вход" xfId="143"/>
    <cellStyle name="Добър" xfId="144"/>
    <cellStyle name="Заглавие" xfId="145"/>
    <cellStyle name="Заглавие 1" xfId="146"/>
    <cellStyle name="Заглавие 2" xfId="147"/>
    <cellStyle name="Заглавие 3" xfId="148"/>
    <cellStyle name="Заглавие 4" xfId="149"/>
    <cellStyle name="Comma" xfId="150"/>
    <cellStyle name="Comma [0]" xfId="151"/>
    <cellStyle name="Изход" xfId="152"/>
    <cellStyle name="Изчисление" xfId="153"/>
    <cellStyle name="Контролна клетка" xfId="154"/>
    <cellStyle name="Лош" xfId="155"/>
    <cellStyle name="Неутрален" xfId="156"/>
    <cellStyle name="Обяснителен текст" xfId="157"/>
    <cellStyle name="Предупредителен текст" xfId="158"/>
    <cellStyle name="Followed Hyperlink" xfId="159"/>
    <cellStyle name="Percent" xfId="160"/>
    <cellStyle name="Свързана клетка" xfId="161"/>
    <cellStyle name="Сума" xfId="162"/>
    <cellStyle name="Hyperlink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F149"/>
  <sheetViews>
    <sheetView tabSelected="1" view="pageBreakPreview" zoomScale="85" zoomScaleNormal="85" zoomScaleSheetLayoutView="85" zoomScalePageLayoutView="0" workbookViewId="0" topLeftCell="A28">
      <selection activeCell="F149" sqref="F149"/>
    </sheetView>
  </sheetViews>
  <sheetFormatPr defaultColWidth="9.140625" defaultRowHeight="12.75"/>
  <cols>
    <col min="1" max="1" width="5.7109375" style="2" bestFit="1" customWidth="1"/>
    <col min="2" max="2" width="71.140625" style="8" customWidth="1"/>
    <col min="3" max="3" width="7.28125" style="1" customWidth="1"/>
    <col min="4" max="4" width="9.7109375" style="1" customWidth="1"/>
    <col min="5" max="5" width="10.28125" style="1" customWidth="1"/>
    <col min="6" max="6" width="13.57421875" style="1" customWidth="1"/>
    <col min="7" max="16384" width="9.140625" style="1" customWidth="1"/>
  </cols>
  <sheetData>
    <row r="1" spans="1:6" ht="33" customHeight="1" thickBot="1">
      <c r="A1" s="47" t="s">
        <v>95</v>
      </c>
      <c r="B1" s="47"/>
      <c r="C1" s="47"/>
      <c r="D1" s="47"/>
      <c r="E1" s="47"/>
      <c r="F1" s="47"/>
    </row>
    <row r="2" spans="1:6" ht="45.75" thickBot="1">
      <c r="A2" s="34" t="s">
        <v>81</v>
      </c>
      <c r="B2" s="35" t="s">
        <v>83</v>
      </c>
      <c r="C2" s="35" t="s">
        <v>82</v>
      </c>
      <c r="D2" s="35" t="s">
        <v>41</v>
      </c>
      <c r="E2" s="36" t="s">
        <v>38</v>
      </c>
      <c r="F2" s="37" t="s">
        <v>24</v>
      </c>
    </row>
    <row r="3" spans="1:6" ht="13.5" thickTop="1">
      <c r="A3" s="48" t="s">
        <v>84</v>
      </c>
      <c r="B3" s="49"/>
      <c r="C3" s="49"/>
      <c r="D3" s="49"/>
      <c r="E3" s="49"/>
      <c r="F3" s="50"/>
    </row>
    <row r="4" spans="1:6" ht="12.75">
      <c r="A4" s="28"/>
      <c r="B4" s="29" t="s">
        <v>0</v>
      </c>
      <c r="C4" s="30"/>
      <c r="D4" s="31"/>
      <c r="E4" s="32"/>
      <c r="F4" s="33"/>
    </row>
    <row r="5" spans="1:6" ht="25.5">
      <c r="A5" s="17">
        <v>1</v>
      </c>
      <c r="B5" s="6" t="s">
        <v>9</v>
      </c>
      <c r="C5" s="3" t="s">
        <v>1</v>
      </c>
      <c r="D5" s="27">
        <v>4096.69</v>
      </c>
      <c r="E5" s="20">
        <v>0</v>
      </c>
      <c r="F5" s="21">
        <f aca="true" t="shared" si="0" ref="F5:F33">D5*E5</f>
        <v>0</v>
      </c>
    </row>
    <row r="6" spans="1:6" ht="25.5">
      <c r="A6" s="17">
        <v>2</v>
      </c>
      <c r="B6" s="6" t="s">
        <v>10</v>
      </c>
      <c r="C6" s="3" t="s">
        <v>1</v>
      </c>
      <c r="D6" s="27">
        <v>1755.72</v>
      </c>
      <c r="E6" s="20">
        <v>0</v>
      </c>
      <c r="F6" s="21">
        <f t="shared" si="0"/>
        <v>0</v>
      </c>
    </row>
    <row r="7" spans="1:6" ht="14.25">
      <c r="A7" s="17">
        <v>3</v>
      </c>
      <c r="B7" s="6" t="s">
        <v>11</v>
      </c>
      <c r="C7" s="3" t="s">
        <v>1</v>
      </c>
      <c r="D7" s="27">
        <v>1755.72</v>
      </c>
      <c r="E7" s="20">
        <v>0</v>
      </c>
      <c r="F7" s="21">
        <f t="shared" si="0"/>
        <v>0</v>
      </c>
    </row>
    <row r="8" spans="1:6" ht="14.25">
      <c r="A8" s="17">
        <v>4</v>
      </c>
      <c r="B8" s="6" t="s">
        <v>22</v>
      </c>
      <c r="C8" s="3" t="s">
        <v>1</v>
      </c>
      <c r="D8" s="27">
        <v>752.45</v>
      </c>
      <c r="E8" s="20">
        <v>0</v>
      </c>
      <c r="F8" s="21">
        <f t="shared" si="0"/>
        <v>0</v>
      </c>
    </row>
    <row r="9" spans="1:6" ht="14.25">
      <c r="A9" s="17">
        <v>5</v>
      </c>
      <c r="B9" s="6" t="s">
        <v>8</v>
      </c>
      <c r="C9" s="3" t="s">
        <v>1</v>
      </c>
      <c r="D9" s="27">
        <v>8214.88</v>
      </c>
      <c r="E9" s="20">
        <v>0</v>
      </c>
      <c r="F9" s="21">
        <f t="shared" si="0"/>
        <v>0</v>
      </c>
    </row>
    <row r="10" spans="1:6" ht="14.25">
      <c r="A10" s="17">
        <v>6</v>
      </c>
      <c r="B10" s="6" t="s">
        <v>12</v>
      </c>
      <c r="C10" s="3" t="s">
        <v>7</v>
      </c>
      <c r="D10" s="27">
        <v>4741.62</v>
      </c>
      <c r="E10" s="20">
        <v>0</v>
      </c>
      <c r="F10" s="21">
        <f t="shared" si="0"/>
        <v>0</v>
      </c>
    </row>
    <row r="11" spans="1:6" ht="14.25">
      <c r="A11" s="17">
        <v>7</v>
      </c>
      <c r="B11" s="7" t="s">
        <v>29</v>
      </c>
      <c r="C11" s="3" t="s">
        <v>1</v>
      </c>
      <c r="D11" s="27">
        <v>474.16</v>
      </c>
      <c r="E11" s="20">
        <v>0</v>
      </c>
      <c r="F11" s="21">
        <f t="shared" si="0"/>
        <v>0</v>
      </c>
    </row>
    <row r="12" spans="1:6" ht="29.25" customHeight="1">
      <c r="A12" s="17">
        <v>8</v>
      </c>
      <c r="B12" s="7" t="s">
        <v>45</v>
      </c>
      <c r="C12" s="3" t="s">
        <v>1</v>
      </c>
      <c r="D12" s="27">
        <v>1887.28</v>
      </c>
      <c r="E12" s="20">
        <v>0</v>
      </c>
      <c r="F12" s="21">
        <f t="shared" si="0"/>
        <v>0</v>
      </c>
    </row>
    <row r="13" spans="1:6" ht="40.5" customHeight="1">
      <c r="A13" s="17">
        <v>9</v>
      </c>
      <c r="B13" s="7" t="s">
        <v>44</v>
      </c>
      <c r="C13" s="3" t="s">
        <v>1</v>
      </c>
      <c r="D13" s="27">
        <v>5853.43</v>
      </c>
      <c r="E13" s="20">
        <v>0</v>
      </c>
      <c r="F13" s="21">
        <f t="shared" si="0"/>
        <v>0</v>
      </c>
    </row>
    <row r="14" spans="1:6" ht="12.75">
      <c r="A14" s="17"/>
      <c r="B14" s="7"/>
      <c r="C14" s="3"/>
      <c r="D14" s="27"/>
      <c r="E14" s="20"/>
      <c r="F14" s="21"/>
    </row>
    <row r="15" spans="1:6" ht="15" customHeight="1">
      <c r="A15" s="16"/>
      <c r="B15" s="4" t="s">
        <v>42</v>
      </c>
      <c r="C15" s="3"/>
      <c r="D15" s="27"/>
      <c r="E15" s="20"/>
      <c r="F15" s="21"/>
    </row>
    <row r="16" spans="1:6" ht="12.75">
      <c r="A16" s="17">
        <v>1</v>
      </c>
      <c r="B16" s="6" t="s">
        <v>25</v>
      </c>
      <c r="C16" s="3" t="s">
        <v>2</v>
      </c>
      <c r="D16" s="27">
        <v>9475.279999999999</v>
      </c>
      <c r="E16" s="20">
        <v>0</v>
      </c>
      <c r="F16" s="21">
        <f t="shared" si="0"/>
        <v>0</v>
      </c>
    </row>
    <row r="17" spans="1:6" ht="25.5">
      <c r="A17" s="17">
        <v>2</v>
      </c>
      <c r="B17" s="6" t="s">
        <v>13</v>
      </c>
      <c r="C17" s="3" t="s">
        <v>1</v>
      </c>
      <c r="D17" s="27">
        <v>473.76</v>
      </c>
      <c r="E17" s="20">
        <v>0</v>
      </c>
      <c r="F17" s="21">
        <f t="shared" si="0"/>
        <v>0</v>
      </c>
    </row>
    <row r="18" spans="1:6" ht="25.5">
      <c r="A18" s="17">
        <v>3</v>
      </c>
      <c r="B18" s="6" t="s">
        <v>51</v>
      </c>
      <c r="C18" s="3" t="s">
        <v>1</v>
      </c>
      <c r="D18" s="27">
        <v>38.8</v>
      </c>
      <c r="E18" s="20">
        <v>0</v>
      </c>
      <c r="F18" s="21">
        <f>D18*E18</f>
        <v>0</v>
      </c>
    </row>
    <row r="19" spans="1:6" ht="25.5">
      <c r="A19" s="17">
        <v>4</v>
      </c>
      <c r="B19" s="6" t="s">
        <v>14</v>
      </c>
      <c r="C19" s="3" t="s">
        <v>1</v>
      </c>
      <c r="D19" s="27">
        <v>1896.65</v>
      </c>
      <c r="E19" s="20">
        <v>0</v>
      </c>
      <c r="F19" s="21">
        <f t="shared" si="0"/>
        <v>0</v>
      </c>
    </row>
    <row r="20" spans="1:6" ht="14.25">
      <c r="A20" s="17">
        <v>5</v>
      </c>
      <c r="B20" s="6" t="s">
        <v>15</v>
      </c>
      <c r="C20" s="3" t="s">
        <v>17</v>
      </c>
      <c r="D20" s="27">
        <v>1896.65</v>
      </c>
      <c r="E20" s="20">
        <v>0</v>
      </c>
      <c r="F20" s="21">
        <f t="shared" si="0"/>
        <v>0</v>
      </c>
    </row>
    <row r="21" spans="1:6" ht="14.25">
      <c r="A21" s="17">
        <v>6</v>
      </c>
      <c r="B21" s="6" t="s">
        <v>16</v>
      </c>
      <c r="C21" s="3" t="s">
        <v>7</v>
      </c>
      <c r="D21" s="27">
        <v>4741.62</v>
      </c>
      <c r="E21" s="20">
        <v>0</v>
      </c>
      <c r="F21" s="21">
        <f t="shared" si="0"/>
        <v>0</v>
      </c>
    </row>
    <row r="22" spans="1:6" ht="14.25">
      <c r="A22" s="17">
        <v>7</v>
      </c>
      <c r="B22" s="6" t="s">
        <v>21</v>
      </c>
      <c r="C22" s="3" t="s">
        <v>7</v>
      </c>
      <c r="D22" s="27">
        <v>4741.62</v>
      </c>
      <c r="E22" s="20">
        <v>0</v>
      </c>
      <c r="F22" s="21">
        <f t="shared" si="0"/>
        <v>0</v>
      </c>
    </row>
    <row r="23" spans="1:6" ht="14.25">
      <c r="A23" s="17">
        <v>8</v>
      </c>
      <c r="B23" s="6" t="s">
        <v>59</v>
      </c>
      <c r="C23" s="3" t="s">
        <v>1</v>
      </c>
      <c r="D23" s="27">
        <v>76.12</v>
      </c>
      <c r="E23" s="20">
        <v>0</v>
      </c>
      <c r="F23" s="21">
        <f>D23*E23</f>
        <v>0</v>
      </c>
    </row>
    <row r="24" spans="1:6" ht="25.5">
      <c r="A24" s="17">
        <v>9</v>
      </c>
      <c r="B24" s="6" t="s">
        <v>5</v>
      </c>
      <c r="C24" s="3" t="s">
        <v>3</v>
      </c>
      <c r="D24" s="27">
        <v>455.2</v>
      </c>
      <c r="E24" s="20">
        <v>0</v>
      </c>
      <c r="F24" s="21">
        <f t="shared" si="0"/>
        <v>0</v>
      </c>
    </row>
    <row r="25" spans="1:6" ht="25.5">
      <c r="A25" s="17">
        <v>10</v>
      </c>
      <c r="B25" s="7" t="s">
        <v>4</v>
      </c>
      <c r="C25" s="3" t="s">
        <v>3</v>
      </c>
      <c r="D25" s="27">
        <v>455.2</v>
      </c>
      <c r="E25" s="20">
        <v>0</v>
      </c>
      <c r="F25" s="21">
        <f t="shared" si="0"/>
        <v>0</v>
      </c>
    </row>
    <row r="26" spans="1:6" ht="12.75">
      <c r="A26" s="17"/>
      <c r="B26" s="7"/>
      <c r="C26" s="3"/>
      <c r="D26" s="27"/>
      <c r="E26" s="20"/>
      <c r="F26" s="21"/>
    </row>
    <row r="27" spans="1:6" ht="12.75">
      <c r="A27" s="17"/>
      <c r="B27" s="4" t="s">
        <v>26</v>
      </c>
      <c r="C27" s="3"/>
      <c r="D27" s="27"/>
      <c r="E27" s="20"/>
      <c r="F27" s="21"/>
    </row>
    <row r="28" spans="1:6" ht="12.75" customHeight="1">
      <c r="A28" s="17">
        <v>1</v>
      </c>
      <c r="B28" s="6" t="s">
        <v>52</v>
      </c>
      <c r="C28" s="3" t="s">
        <v>2</v>
      </c>
      <c r="D28" s="27">
        <v>4737.639999999999</v>
      </c>
      <c r="E28" s="20">
        <v>0</v>
      </c>
      <c r="F28" s="21">
        <f t="shared" si="0"/>
        <v>0</v>
      </c>
    </row>
    <row r="29" spans="1:6" s="11" customFormat="1" ht="12.75">
      <c r="A29" s="25">
        <v>2</v>
      </c>
      <c r="B29" s="10" t="s">
        <v>53</v>
      </c>
      <c r="C29" s="9" t="s">
        <v>6</v>
      </c>
      <c r="D29" s="27">
        <v>790</v>
      </c>
      <c r="E29" s="20">
        <v>0</v>
      </c>
      <c r="F29" s="21">
        <f t="shared" si="0"/>
        <v>0</v>
      </c>
    </row>
    <row r="30" spans="1:6" s="11" customFormat="1" ht="25.5">
      <c r="A30" s="25">
        <v>3</v>
      </c>
      <c r="B30" s="6" t="s">
        <v>49</v>
      </c>
      <c r="C30" s="9" t="s">
        <v>6</v>
      </c>
      <c r="D30" s="27">
        <v>32</v>
      </c>
      <c r="E30" s="20">
        <v>0</v>
      </c>
      <c r="F30" s="21">
        <f>D30*E30</f>
        <v>0</v>
      </c>
    </row>
    <row r="31" spans="1:6" s="11" customFormat="1" ht="12.75">
      <c r="A31" s="25">
        <v>4</v>
      </c>
      <c r="B31" s="13" t="s">
        <v>39</v>
      </c>
      <c r="C31" s="9" t="s">
        <v>6</v>
      </c>
      <c r="D31" s="27">
        <v>32</v>
      </c>
      <c r="E31" s="20">
        <v>0</v>
      </c>
      <c r="F31" s="21">
        <f>D31*E31</f>
        <v>0</v>
      </c>
    </row>
    <row r="32" spans="1:6" s="11" customFormat="1" ht="12.75">
      <c r="A32" s="25">
        <v>5</v>
      </c>
      <c r="B32" s="13" t="s">
        <v>40</v>
      </c>
      <c r="C32" s="9" t="s">
        <v>6</v>
      </c>
      <c r="D32" s="27">
        <v>32</v>
      </c>
      <c r="E32" s="20">
        <v>0</v>
      </c>
      <c r="F32" s="21">
        <f>D32*E32</f>
        <v>0</v>
      </c>
    </row>
    <row r="33" spans="1:6" ht="12.75">
      <c r="A33" s="17">
        <v>6</v>
      </c>
      <c r="B33" s="6" t="s">
        <v>54</v>
      </c>
      <c r="C33" s="3" t="s">
        <v>2</v>
      </c>
      <c r="D33" s="27">
        <v>4737.639999999999</v>
      </c>
      <c r="E33" s="20">
        <v>0</v>
      </c>
      <c r="F33" s="21">
        <f t="shared" si="0"/>
        <v>0</v>
      </c>
    </row>
    <row r="34" spans="1:6" ht="12.75">
      <c r="A34" s="17">
        <v>7</v>
      </c>
      <c r="B34" s="6" t="s">
        <v>55</v>
      </c>
      <c r="C34" s="3" t="s">
        <v>2</v>
      </c>
      <c r="D34" s="27">
        <v>4737.639999999999</v>
      </c>
      <c r="E34" s="20">
        <v>0</v>
      </c>
      <c r="F34" s="21">
        <f>D34*E34</f>
        <v>0</v>
      </c>
    </row>
    <row r="35" spans="1:6" ht="12.75">
      <c r="A35" s="17"/>
      <c r="B35" s="6"/>
      <c r="C35" s="3"/>
      <c r="D35" s="27"/>
      <c r="E35" s="20"/>
      <c r="F35" s="21"/>
    </row>
    <row r="36" spans="1:6" ht="102">
      <c r="A36" s="17">
        <v>1</v>
      </c>
      <c r="B36" s="6" t="s">
        <v>50</v>
      </c>
      <c r="C36" s="9" t="s">
        <v>6</v>
      </c>
      <c r="D36" s="27">
        <v>263</v>
      </c>
      <c r="E36" s="20">
        <v>0</v>
      </c>
      <c r="F36" s="21">
        <f>D36*E36</f>
        <v>0</v>
      </c>
    </row>
    <row r="37" spans="1:6" s="11" customFormat="1" ht="12.75">
      <c r="A37" s="25"/>
      <c r="B37" s="10"/>
      <c r="C37" s="9"/>
      <c r="D37" s="27"/>
      <c r="E37" s="20"/>
      <c r="F37" s="21"/>
    </row>
    <row r="38" spans="1:6" ht="12.75">
      <c r="A38" s="16"/>
      <c r="B38" s="4" t="s">
        <v>56</v>
      </c>
      <c r="C38" s="3"/>
      <c r="D38" s="27"/>
      <c r="E38" s="20"/>
      <c r="F38" s="21"/>
    </row>
    <row r="39" spans="1:6" ht="25.5">
      <c r="A39" s="17">
        <v>1</v>
      </c>
      <c r="B39" s="6" t="s">
        <v>62</v>
      </c>
      <c r="C39" s="9" t="s">
        <v>6</v>
      </c>
      <c r="D39" s="5">
        <v>15</v>
      </c>
      <c r="E39" s="20">
        <v>0</v>
      </c>
      <c r="F39" s="21">
        <f aca="true" t="shared" si="1" ref="F39:F48">D39*E39</f>
        <v>0</v>
      </c>
    </row>
    <row r="40" spans="1:6" ht="25.5">
      <c r="A40" s="17">
        <v>2</v>
      </c>
      <c r="B40" s="14" t="s">
        <v>63</v>
      </c>
      <c r="C40" s="9" t="s">
        <v>6</v>
      </c>
      <c r="D40" s="5">
        <v>15</v>
      </c>
      <c r="E40" s="20">
        <v>0</v>
      </c>
      <c r="F40" s="21">
        <f t="shared" si="1"/>
        <v>0</v>
      </c>
    </row>
    <row r="41" spans="1:6" ht="25.5">
      <c r="A41" s="17">
        <v>3</v>
      </c>
      <c r="B41" s="14" t="s">
        <v>66</v>
      </c>
      <c r="C41" s="9" t="s">
        <v>6</v>
      </c>
      <c r="D41" s="5">
        <v>12</v>
      </c>
      <c r="E41" s="20">
        <v>0</v>
      </c>
      <c r="F41" s="21">
        <f t="shared" si="1"/>
        <v>0</v>
      </c>
    </row>
    <row r="42" spans="1:6" ht="25.5">
      <c r="A42" s="17">
        <v>4</v>
      </c>
      <c r="B42" s="14" t="s">
        <v>68</v>
      </c>
      <c r="C42" s="9" t="s">
        <v>6</v>
      </c>
      <c r="D42" s="5">
        <v>5</v>
      </c>
      <c r="E42" s="20">
        <v>0</v>
      </c>
      <c r="F42" s="21">
        <f t="shared" si="1"/>
        <v>0</v>
      </c>
    </row>
    <row r="43" spans="1:6" ht="25.5">
      <c r="A43" s="17">
        <v>5</v>
      </c>
      <c r="B43" s="14" t="s">
        <v>69</v>
      </c>
      <c r="C43" s="9" t="s">
        <v>6</v>
      </c>
      <c r="D43" s="5">
        <v>17</v>
      </c>
      <c r="E43" s="20">
        <v>0</v>
      </c>
      <c r="F43" s="21">
        <f t="shared" si="1"/>
        <v>0</v>
      </c>
    </row>
    <row r="44" spans="1:6" ht="12.75">
      <c r="A44" s="17">
        <v>6</v>
      </c>
      <c r="B44" s="14" t="s">
        <v>71</v>
      </c>
      <c r="C44" s="9" t="s">
        <v>6</v>
      </c>
      <c r="D44" s="20">
        <v>5</v>
      </c>
      <c r="E44" s="20">
        <v>0</v>
      </c>
      <c r="F44" s="21">
        <f t="shared" si="1"/>
        <v>0</v>
      </c>
    </row>
    <row r="45" spans="1:6" ht="12.75">
      <c r="A45" s="17">
        <v>7</v>
      </c>
      <c r="B45" s="14" t="s">
        <v>73</v>
      </c>
      <c r="C45" s="9" t="s">
        <v>6</v>
      </c>
      <c r="D45" s="20">
        <v>1</v>
      </c>
      <c r="E45" s="20">
        <v>0</v>
      </c>
      <c r="F45" s="21">
        <f t="shared" si="1"/>
        <v>0</v>
      </c>
    </row>
    <row r="46" spans="1:6" ht="12.75">
      <c r="A46" s="17">
        <v>8</v>
      </c>
      <c r="B46" s="14" t="s">
        <v>76</v>
      </c>
      <c r="C46" s="9" t="s">
        <v>6</v>
      </c>
      <c r="D46" s="20">
        <v>1</v>
      </c>
      <c r="E46" s="20">
        <v>0</v>
      </c>
      <c r="F46" s="21">
        <f t="shared" si="1"/>
        <v>0</v>
      </c>
    </row>
    <row r="47" spans="1:6" ht="12.75">
      <c r="A47" s="17">
        <v>9</v>
      </c>
      <c r="B47" s="14" t="s">
        <v>79</v>
      </c>
      <c r="C47" s="9" t="s">
        <v>6</v>
      </c>
      <c r="D47" s="20">
        <v>7</v>
      </c>
      <c r="E47" s="20">
        <v>0</v>
      </c>
      <c r="F47" s="21">
        <f t="shared" si="1"/>
        <v>0</v>
      </c>
    </row>
    <row r="48" spans="1:6" ht="13.5" thickBot="1">
      <c r="A48" s="26">
        <v>10</v>
      </c>
      <c r="B48" s="18" t="s">
        <v>78</v>
      </c>
      <c r="C48" s="19" t="s">
        <v>6</v>
      </c>
      <c r="D48" s="22">
        <v>34</v>
      </c>
      <c r="E48" s="22">
        <v>0</v>
      </c>
      <c r="F48" s="23">
        <f t="shared" si="1"/>
        <v>0</v>
      </c>
    </row>
    <row r="49" spans="1:6" ht="13.5" thickBot="1">
      <c r="A49" s="51" t="s">
        <v>85</v>
      </c>
      <c r="B49" s="52"/>
      <c r="C49" s="52"/>
      <c r="D49" s="52"/>
      <c r="E49" s="53"/>
      <c r="F49" s="24">
        <f>SUM(F5:F48)</f>
        <v>0</v>
      </c>
    </row>
    <row r="50" spans="1:6" ht="13.5" thickTop="1">
      <c r="A50" s="48" t="s">
        <v>87</v>
      </c>
      <c r="B50" s="49"/>
      <c r="C50" s="49"/>
      <c r="D50" s="49"/>
      <c r="E50" s="49"/>
      <c r="F50" s="50"/>
    </row>
    <row r="51" spans="1:6" ht="12.75">
      <c r="A51" s="28"/>
      <c r="B51" s="29" t="s">
        <v>0</v>
      </c>
      <c r="C51" s="30"/>
      <c r="D51" s="31"/>
      <c r="E51" s="32"/>
      <c r="F51" s="33"/>
    </row>
    <row r="52" spans="1:6" ht="25.5">
      <c r="A52" s="17">
        <v>1</v>
      </c>
      <c r="B52" s="6" t="s">
        <v>9</v>
      </c>
      <c r="C52" s="3" t="s">
        <v>1</v>
      </c>
      <c r="D52" s="27">
        <v>1198.13</v>
      </c>
      <c r="E52" s="20">
        <v>0</v>
      </c>
      <c r="F52" s="21">
        <f aca="true" t="shared" si="2" ref="F52:F79">D52*E52</f>
        <v>0</v>
      </c>
    </row>
    <row r="53" spans="1:6" ht="25.5">
      <c r="A53" s="17">
        <v>2</v>
      </c>
      <c r="B53" s="6" t="s">
        <v>10</v>
      </c>
      <c r="C53" s="3" t="s">
        <v>1</v>
      </c>
      <c r="D53" s="27">
        <v>513.48</v>
      </c>
      <c r="E53" s="20">
        <v>0</v>
      </c>
      <c r="F53" s="21">
        <f t="shared" si="2"/>
        <v>0</v>
      </c>
    </row>
    <row r="54" spans="1:6" ht="14.25">
      <c r="A54" s="17">
        <v>3</v>
      </c>
      <c r="B54" s="6" t="s">
        <v>11</v>
      </c>
      <c r="C54" s="3" t="s">
        <v>1</v>
      </c>
      <c r="D54" s="27">
        <v>513.48</v>
      </c>
      <c r="E54" s="20">
        <v>0</v>
      </c>
      <c r="F54" s="21">
        <f t="shared" si="2"/>
        <v>0</v>
      </c>
    </row>
    <row r="55" spans="1:6" ht="14.25">
      <c r="A55" s="17">
        <v>4</v>
      </c>
      <c r="B55" s="6" t="s">
        <v>22</v>
      </c>
      <c r="C55" s="3" t="s">
        <v>1</v>
      </c>
      <c r="D55" s="27">
        <v>220.06</v>
      </c>
      <c r="E55" s="20">
        <v>0</v>
      </c>
      <c r="F55" s="21">
        <f t="shared" si="2"/>
        <v>0</v>
      </c>
    </row>
    <row r="56" spans="1:6" ht="14.25">
      <c r="A56" s="17">
        <v>5</v>
      </c>
      <c r="B56" s="6" t="s">
        <v>8</v>
      </c>
      <c r="C56" s="3" t="s">
        <v>1</v>
      </c>
      <c r="D56" s="27">
        <v>2410.2</v>
      </c>
      <c r="E56" s="20">
        <v>0</v>
      </c>
      <c r="F56" s="21">
        <f t="shared" si="2"/>
        <v>0</v>
      </c>
    </row>
    <row r="57" spans="1:6" ht="14.25">
      <c r="A57" s="17">
        <v>6</v>
      </c>
      <c r="B57" s="6" t="s">
        <v>12</v>
      </c>
      <c r="C57" s="3" t="s">
        <v>7</v>
      </c>
      <c r="D57" s="27">
        <v>1415.25</v>
      </c>
      <c r="E57" s="20">
        <v>0</v>
      </c>
      <c r="F57" s="21">
        <f t="shared" si="2"/>
        <v>0</v>
      </c>
    </row>
    <row r="58" spans="1:6" ht="14.25">
      <c r="A58" s="17">
        <v>7</v>
      </c>
      <c r="B58" s="7" t="s">
        <v>29</v>
      </c>
      <c r="C58" s="3" t="s">
        <v>1</v>
      </c>
      <c r="D58" s="27">
        <v>141.52</v>
      </c>
      <c r="E58" s="20">
        <v>0</v>
      </c>
      <c r="F58" s="21">
        <f t="shared" si="2"/>
        <v>0</v>
      </c>
    </row>
    <row r="59" spans="1:6" ht="25.5">
      <c r="A59" s="17">
        <v>8</v>
      </c>
      <c r="B59" s="7" t="s">
        <v>45</v>
      </c>
      <c r="C59" s="3" t="s">
        <v>1</v>
      </c>
      <c r="D59" s="27">
        <v>545.03</v>
      </c>
      <c r="E59" s="20">
        <v>0</v>
      </c>
      <c r="F59" s="21">
        <f t="shared" si="2"/>
        <v>0</v>
      </c>
    </row>
    <row r="60" spans="1:6" ht="39.75">
      <c r="A60" s="17">
        <v>9</v>
      </c>
      <c r="B60" s="7" t="s">
        <v>44</v>
      </c>
      <c r="C60" s="3" t="s">
        <v>1</v>
      </c>
      <c r="D60" s="27">
        <v>1723.65</v>
      </c>
      <c r="E60" s="20">
        <v>0</v>
      </c>
      <c r="F60" s="21">
        <f t="shared" si="2"/>
        <v>0</v>
      </c>
    </row>
    <row r="61" spans="1:6" ht="12.75">
      <c r="A61" s="17"/>
      <c r="B61" s="7"/>
      <c r="C61" s="3"/>
      <c r="D61" s="27"/>
      <c r="E61" s="20"/>
      <c r="F61" s="21"/>
    </row>
    <row r="62" spans="1:6" ht="25.5">
      <c r="A62" s="16"/>
      <c r="B62" s="4" t="s">
        <v>42</v>
      </c>
      <c r="C62" s="3"/>
      <c r="D62" s="27"/>
      <c r="E62" s="20"/>
      <c r="F62" s="21"/>
    </row>
    <row r="63" spans="1:6" ht="12.75">
      <c r="A63" s="17">
        <v>1</v>
      </c>
      <c r="B63" s="6" t="s">
        <v>25</v>
      </c>
      <c r="C63" s="3" t="s">
        <v>2</v>
      </c>
      <c r="D63" s="27">
        <v>2379.48</v>
      </c>
      <c r="E63" s="20">
        <v>0</v>
      </c>
      <c r="F63" s="21">
        <f t="shared" si="2"/>
        <v>0</v>
      </c>
    </row>
    <row r="64" spans="1:6" ht="25.5">
      <c r="A64" s="17">
        <v>2</v>
      </c>
      <c r="B64" s="6" t="s">
        <v>13</v>
      </c>
      <c r="C64" s="3" t="s">
        <v>1</v>
      </c>
      <c r="D64" s="27">
        <v>118.97</v>
      </c>
      <c r="E64" s="20">
        <v>0</v>
      </c>
      <c r="F64" s="21">
        <f t="shared" si="2"/>
        <v>0</v>
      </c>
    </row>
    <row r="65" spans="1:6" ht="25.5">
      <c r="A65" s="17">
        <v>3</v>
      </c>
      <c r="B65" s="6" t="s">
        <v>43</v>
      </c>
      <c r="C65" s="3" t="s">
        <v>1</v>
      </c>
      <c r="D65" s="27">
        <v>18</v>
      </c>
      <c r="E65" s="20">
        <v>0</v>
      </c>
      <c r="F65" s="21">
        <f>D65*E65</f>
        <v>0</v>
      </c>
    </row>
    <row r="66" spans="1:6" ht="25.5">
      <c r="A66" s="17">
        <v>4</v>
      </c>
      <c r="B66" s="6" t="s">
        <v>14</v>
      </c>
      <c r="C66" s="3" t="s">
        <v>1</v>
      </c>
      <c r="D66" s="27">
        <v>566.1</v>
      </c>
      <c r="E66" s="20">
        <v>0</v>
      </c>
      <c r="F66" s="21">
        <f t="shared" si="2"/>
        <v>0</v>
      </c>
    </row>
    <row r="67" spans="1:6" ht="14.25">
      <c r="A67" s="17">
        <v>5</v>
      </c>
      <c r="B67" s="6" t="s">
        <v>15</v>
      </c>
      <c r="C67" s="3" t="s">
        <v>17</v>
      </c>
      <c r="D67" s="27">
        <v>566.1</v>
      </c>
      <c r="E67" s="20">
        <v>0</v>
      </c>
      <c r="F67" s="21">
        <f t="shared" si="2"/>
        <v>0</v>
      </c>
    </row>
    <row r="68" spans="1:6" ht="14.25">
      <c r="A68" s="17">
        <v>6</v>
      </c>
      <c r="B68" s="6" t="s">
        <v>16</v>
      </c>
      <c r="C68" s="3" t="s">
        <v>7</v>
      </c>
      <c r="D68" s="27">
        <v>1415.25</v>
      </c>
      <c r="E68" s="20">
        <v>0</v>
      </c>
      <c r="F68" s="21">
        <f t="shared" si="2"/>
        <v>0</v>
      </c>
    </row>
    <row r="69" spans="1:6" ht="14.25">
      <c r="A69" s="17">
        <v>7</v>
      </c>
      <c r="B69" s="6" t="s">
        <v>21</v>
      </c>
      <c r="C69" s="3" t="s">
        <v>7</v>
      </c>
      <c r="D69" s="27">
        <v>1415.25</v>
      </c>
      <c r="E69" s="20">
        <v>0</v>
      </c>
      <c r="F69" s="21">
        <f t="shared" si="2"/>
        <v>0</v>
      </c>
    </row>
    <row r="70" spans="1:6" ht="25.5">
      <c r="A70" s="17">
        <v>8</v>
      </c>
      <c r="B70" s="6" t="s">
        <v>5</v>
      </c>
      <c r="C70" s="3" t="s">
        <v>3</v>
      </c>
      <c r="D70" s="27">
        <v>135.86</v>
      </c>
      <c r="E70" s="20">
        <v>0</v>
      </c>
      <c r="F70" s="21">
        <f t="shared" si="2"/>
        <v>0</v>
      </c>
    </row>
    <row r="71" spans="1:6" ht="25.5">
      <c r="A71" s="17">
        <v>9</v>
      </c>
      <c r="B71" s="7" t="s">
        <v>4</v>
      </c>
      <c r="C71" s="3" t="s">
        <v>3</v>
      </c>
      <c r="D71" s="27">
        <v>135.86</v>
      </c>
      <c r="E71" s="20">
        <v>0</v>
      </c>
      <c r="F71" s="21">
        <f t="shared" si="2"/>
        <v>0</v>
      </c>
    </row>
    <row r="72" spans="1:6" ht="12.75">
      <c r="A72" s="17"/>
      <c r="B72" s="7"/>
      <c r="C72" s="3"/>
      <c r="D72" s="27"/>
      <c r="E72" s="20"/>
      <c r="F72" s="21"/>
    </row>
    <row r="73" spans="1:6" ht="12.75">
      <c r="A73" s="17"/>
      <c r="B73" s="4" t="s">
        <v>26</v>
      </c>
      <c r="C73" s="3"/>
      <c r="D73" s="27"/>
      <c r="E73" s="20"/>
      <c r="F73" s="21"/>
    </row>
    <row r="74" spans="1:6" ht="12.75">
      <c r="A74" s="17">
        <v>1</v>
      </c>
      <c r="B74" s="6" t="s">
        <v>36</v>
      </c>
      <c r="C74" s="3" t="s">
        <v>2</v>
      </c>
      <c r="D74" s="27">
        <v>1414.74</v>
      </c>
      <c r="E74" s="20">
        <v>0</v>
      </c>
      <c r="F74" s="21">
        <f t="shared" si="2"/>
        <v>0</v>
      </c>
    </row>
    <row r="75" spans="1:6" ht="12.75">
      <c r="A75" s="25">
        <v>2</v>
      </c>
      <c r="B75" s="10" t="s">
        <v>34</v>
      </c>
      <c r="C75" s="9" t="s">
        <v>6</v>
      </c>
      <c r="D75" s="27">
        <v>236</v>
      </c>
      <c r="E75" s="20">
        <v>0</v>
      </c>
      <c r="F75" s="21">
        <f t="shared" si="2"/>
        <v>0</v>
      </c>
    </row>
    <row r="76" spans="1:6" ht="25.5">
      <c r="A76" s="25">
        <v>3</v>
      </c>
      <c r="B76" s="6" t="s">
        <v>49</v>
      </c>
      <c r="C76" s="9" t="s">
        <v>6</v>
      </c>
      <c r="D76" s="27">
        <v>7</v>
      </c>
      <c r="E76" s="20">
        <v>0</v>
      </c>
      <c r="F76" s="21">
        <f>D76*E76</f>
        <v>0</v>
      </c>
    </row>
    <row r="77" spans="1:6" ht="12.75">
      <c r="A77" s="25">
        <v>4</v>
      </c>
      <c r="B77" s="13" t="s">
        <v>39</v>
      </c>
      <c r="C77" s="9" t="s">
        <v>6</v>
      </c>
      <c r="D77" s="27">
        <v>7</v>
      </c>
      <c r="E77" s="20">
        <v>0</v>
      </c>
      <c r="F77" s="21">
        <f>D77*E77</f>
        <v>0</v>
      </c>
    </row>
    <row r="78" spans="1:6" ht="12.75">
      <c r="A78" s="25">
        <v>5</v>
      </c>
      <c r="B78" s="13" t="s">
        <v>40</v>
      </c>
      <c r="C78" s="9" t="s">
        <v>6</v>
      </c>
      <c r="D78" s="27">
        <v>7</v>
      </c>
      <c r="E78" s="20">
        <v>0</v>
      </c>
      <c r="F78" s="21">
        <f>D78*E78</f>
        <v>0</v>
      </c>
    </row>
    <row r="79" spans="1:6" ht="12.75">
      <c r="A79" s="17">
        <v>6</v>
      </c>
      <c r="B79" s="6" t="s">
        <v>32</v>
      </c>
      <c r="C79" s="3" t="s">
        <v>2</v>
      </c>
      <c r="D79" s="27">
        <v>1414.74</v>
      </c>
      <c r="E79" s="20">
        <v>0</v>
      </c>
      <c r="F79" s="21">
        <f t="shared" si="2"/>
        <v>0</v>
      </c>
    </row>
    <row r="80" spans="1:6" ht="12.75">
      <c r="A80" s="17">
        <v>7</v>
      </c>
      <c r="B80" s="6" t="s">
        <v>30</v>
      </c>
      <c r="C80" s="3" t="s">
        <v>2</v>
      </c>
      <c r="D80" s="27">
        <v>1414.74</v>
      </c>
      <c r="E80" s="20">
        <v>0</v>
      </c>
      <c r="F80" s="21">
        <f>D80*E80</f>
        <v>0</v>
      </c>
    </row>
    <row r="81" spans="1:6" ht="12.75">
      <c r="A81" s="17"/>
      <c r="B81" s="6"/>
      <c r="C81" s="3"/>
      <c r="D81" s="27"/>
      <c r="E81" s="20"/>
      <c r="F81" s="21"/>
    </row>
    <row r="82" spans="1:6" ht="102">
      <c r="A82" s="17">
        <v>1</v>
      </c>
      <c r="B82" s="6" t="s">
        <v>50</v>
      </c>
      <c r="C82" s="9" t="s">
        <v>6</v>
      </c>
      <c r="D82" s="27">
        <v>56</v>
      </c>
      <c r="E82" s="20">
        <v>0</v>
      </c>
      <c r="F82" s="21">
        <f>D82*E82</f>
        <v>0</v>
      </c>
    </row>
    <row r="83" spans="1:6" ht="12.75">
      <c r="A83" s="25"/>
      <c r="B83" s="10"/>
      <c r="C83" s="9"/>
      <c r="D83" s="27"/>
      <c r="E83" s="20"/>
      <c r="F83" s="21"/>
    </row>
    <row r="84" spans="1:6" ht="12.75">
      <c r="A84" s="16"/>
      <c r="B84" s="4" t="s">
        <v>56</v>
      </c>
      <c r="C84" s="3"/>
      <c r="D84" s="27"/>
      <c r="E84" s="20"/>
      <c r="F84" s="21"/>
    </row>
    <row r="85" spans="1:6" ht="25.5">
      <c r="A85" s="17">
        <v>1</v>
      </c>
      <c r="B85" s="6" t="s">
        <v>61</v>
      </c>
      <c r="C85" s="9" t="s">
        <v>6</v>
      </c>
      <c r="D85" s="5">
        <v>11</v>
      </c>
      <c r="E85" s="20">
        <v>0</v>
      </c>
      <c r="F85" s="21">
        <f>D85*E85</f>
        <v>0</v>
      </c>
    </row>
    <row r="86" spans="1:6" ht="25.5">
      <c r="A86" s="17">
        <v>2</v>
      </c>
      <c r="B86" s="14" t="s">
        <v>64</v>
      </c>
      <c r="C86" s="9" t="s">
        <v>6</v>
      </c>
      <c r="D86" s="5">
        <v>3</v>
      </c>
      <c r="E86" s="20">
        <v>0</v>
      </c>
      <c r="F86" s="21">
        <f>D86*E86</f>
        <v>0</v>
      </c>
    </row>
    <row r="87" spans="1:6" ht="25.5">
      <c r="A87" s="17">
        <v>3</v>
      </c>
      <c r="B87" s="14" t="s">
        <v>70</v>
      </c>
      <c r="C87" s="9" t="s">
        <v>6</v>
      </c>
      <c r="D87" s="20">
        <v>10</v>
      </c>
      <c r="E87" s="20">
        <v>0</v>
      </c>
      <c r="F87" s="21">
        <f>D87*E87</f>
        <v>0</v>
      </c>
    </row>
    <row r="88" spans="1:6" ht="12.75">
      <c r="A88" s="17">
        <v>4</v>
      </c>
      <c r="B88" s="14" t="s">
        <v>74</v>
      </c>
      <c r="C88" s="9" t="s">
        <v>6</v>
      </c>
      <c r="D88" s="20">
        <v>1</v>
      </c>
      <c r="E88" s="20">
        <v>0</v>
      </c>
      <c r="F88" s="21">
        <f>D88*E88</f>
        <v>0</v>
      </c>
    </row>
    <row r="89" spans="1:6" ht="13.5" thickBot="1">
      <c r="A89" s="26">
        <v>5</v>
      </c>
      <c r="B89" s="18" t="s">
        <v>80</v>
      </c>
      <c r="C89" s="19" t="s">
        <v>6</v>
      </c>
      <c r="D89" s="22">
        <v>7</v>
      </c>
      <c r="E89" s="22">
        <v>0</v>
      </c>
      <c r="F89" s="23">
        <f>D89*E89</f>
        <v>0</v>
      </c>
    </row>
    <row r="90" spans="1:6" ht="13.5" thickBot="1">
      <c r="A90" s="51" t="s">
        <v>86</v>
      </c>
      <c r="B90" s="52"/>
      <c r="C90" s="52"/>
      <c r="D90" s="52"/>
      <c r="E90" s="53"/>
      <c r="F90" s="24">
        <f>SUM(F52:F89)</f>
        <v>0</v>
      </c>
    </row>
    <row r="91" spans="1:6" ht="13.5" thickTop="1">
      <c r="A91" s="48" t="s">
        <v>88</v>
      </c>
      <c r="B91" s="49"/>
      <c r="C91" s="49"/>
      <c r="D91" s="49"/>
      <c r="E91" s="49"/>
      <c r="F91" s="50"/>
    </row>
    <row r="92" spans="1:6" ht="12.75">
      <c r="A92" s="28"/>
      <c r="B92" s="29" t="s">
        <v>0</v>
      </c>
      <c r="C92" s="30"/>
      <c r="D92" s="31"/>
      <c r="E92" s="32"/>
      <c r="F92" s="33"/>
    </row>
    <row r="93" spans="1:6" ht="25.5">
      <c r="A93" s="17">
        <v>1</v>
      </c>
      <c r="B93" s="6" t="s">
        <v>9</v>
      </c>
      <c r="C93" s="3" t="s">
        <v>1</v>
      </c>
      <c r="D93" s="27">
        <v>10282.83</v>
      </c>
      <c r="E93" s="20">
        <v>0</v>
      </c>
      <c r="F93" s="21">
        <f aca="true" t="shared" si="3" ref="F93:F121">D93*E93</f>
        <v>0</v>
      </c>
    </row>
    <row r="94" spans="1:6" ht="25.5">
      <c r="A94" s="17">
        <v>2</v>
      </c>
      <c r="B94" s="6" t="s">
        <v>10</v>
      </c>
      <c r="C94" s="3" t="s">
        <v>1</v>
      </c>
      <c r="D94" s="27">
        <v>4406.93</v>
      </c>
      <c r="E94" s="20">
        <v>0</v>
      </c>
      <c r="F94" s="21">
        <f t="shared" si="3"/>
        <v>0</v>
      </c>
    </row>
    <row r="95" spans="1:6" ht="14.25">
      <c r="A95" s="17">
        <v>3</v>
      </c>
      <c r="B95" s="6" t="s">
        <v>11</v>
      </c>
      <c r="C95" s="3" t="s">
        <v>1</v>
      </c>
      <c r="D95" s="27">
        <v>4406.93</v>
      </c>
      <c r="E95" s="20">
        <v>0</v>
      </c>
      <c r="F95" s="21">
        <f t="shared" si="3"/>
        <v>0</v>
      </c>
    </row>
    <row r="96" spans="1:6" ht="14.25">
      <c r="A96" s="17">
        <v>4</v>
      </c>
      <c r="B96" s="6" t="s">
        <v>22</v>
      </c>
      <c r="C96" s="3" t="s">
        <v>1</v>
      </c>
      <c r="D96" s="27">
        <v>1888.68</v>
      </c>
      <c r="E96" s="20">
        <v>0</v>
      </c>
      <c r="F96" s="21">
        <f t="shared" si="3"/>
        <v>0</v>
      </c>
    </row>
    <row r="97" spans="1:6" ht="14.25">
      <c r="A97" s="17">
        <v>5</v>
      </c>
      <c r="B97" s="6" t="s">
        <v>8</v>
      </c>
      <c r="C97" s="3" t="s">
        <v>1</v>
      </c>
      <c r="D97" s="27">
        <v>20762.23</v>
      </c>
      <c r="E97" s="20">
        <v>0</v>
      </c>
      <c r="F97" s="21">
        <f t="shared" si="3"/>
        <v>0</v>
      </c>
    </row>
    <row r="98" spans="1:6" ht="14.25">
      <c r="A98" s="17">
        <v>6</v>
      </c>
      <c r="B98" s="6" t="s">
        <v>12</v>
      </c>
      <c r="C98" s="3" t="s">
        <v>7</v>
      </c>
      <c r="D98" s="27">
        <v>11832.12</v>
      </c>
      <c r="E98" s="20">
        <v>0</v>
      </c>
      <c r="F98" s="21">
        <f t="shared" si="3"/>
        <v>0</v>
      </c>
    </row>
    <row r="99" spans="1:6" ht="14.25">
      <c r="A99" s="17">
        <v>7</v>
      </c>
      <c r="B99" s="7" t="s">
        <v>29</v>
      </c>
      <c r="C99" s="3" t="s">
        <v>1</v>
      </c>
      <c r="D99" s="27">
        <v>1183.21</v>
      </c>
      <c r="E99" s="20">
        <v>0</v>
      </c>
      <c r="F99" s="21">
        <f t="shared" si="3"/>
        <v>0</v>
      </c>
    </row>
    <row r="100" spans="1:6" ht="25.5">
      <c r="A100" s="17">
        <v>8</v>
      </c>
      <c r="B100" s="7" t="s">
        <v>45</v>
      </c>
      <c r="C100" s="3" t="s">
        <v>1</v>
      </c>
      <c r="D100" s="27">
        <v>4386.27</v>
      </c>
      <c r="E100" s="20">
        <v>0</v>
      </c>
      <c r="F100" s="21">
        <f t="shared" si="3"/>
        <v>0</v>
      </c>
    </row>
    <row r="101" spans="1:6" ht="39.75">
      <c r="A101" s="17">
        <v>9</v>
      </c>
      <c r="B101" s="7" t="s">
        <v>44</v>
      </c>
      <c r="C101" s="3" t="s">
        <v>1</v>
      </c>
      <c r="D101" s="27">
        <v>15192.74</v>
      </c>
      <c r="E101" s="20">
        <v>0</v>
      </c>
      <c r="F101" s="21">
        <f t="shared" si="3"/>
        <v>0</v>
      </c>
    </row>
    <row r="102" spans="1:6" ht="12.75">
      <c r="A102" s="17"/>
      <c r="B102" s="7"/>
      <c r="C102" s="3"/>
      <c r="D102" s="27"/>
      <c r="E102" s="20"/>
      <c r="F102" s="21"/>
    </row>
    <row r="103" spans="1:6" ht="25.5">
      <c r="A103" s="16"/>
      <c r="B103" s="4" t="s">
        <v>42</v>
      </c>
      <c r="C103" s="3"/>
      <c r="D103" s="27"/>
      <c r="E103" s="20"/>
      <c r="F103" s="21"/>
    </row>
    <row r="104" spans="1:6" ht="12.75">
      <c r="A104" s="17">
        <v>1</v>
      </c>
      <c r="B104" s="6" t="s">
        <v>25</v>
      </c>
      <c r="C104" s="3" t="s">
        <v>2</v>
      </c>
      <c r="D104" s="27">
        <v>16285.659999999998</v>
      </c>
      <c r="E104" s="20">
        <v>0</v>
      </c>
      <c r="F104" s="21">
        <f t="shared" si="3"/>
        <v>0</v>
      </c>
    </row>
    <row r="105" spans="1:6" ht="25.5">
      <c r="A105" s="17">
        <v>2</v>
      </c>
      <c r="B105" s="6" t="s">
        <v>13</v>
      </c>
      <c r="C105" s="3" t="s">
        <v>1</v>
      </c>
      <c r="D105" s="27">
        <v>814.28</v>
      </c>
      <c r="E105" s="20">
        <v>0</v>
      </c>
      <c r="F105" s="21">
        <f t="shared" si="3"/>
        <v>0</v>
      </c>
    </row>
    <row r="106" spans="1:6" ht="25.5">
      <c r="A106" s="17">
        <v>3</v>
      </c>
      <c r="B106" s="6" t="s">
        <v>51</v>
      </c>
      <c r="C106" s="3" t="s">
        <v>1</v>
      </c>
      <c r="D106" s="27">
        <v>367.89</v>
      </c>
      <c r="E106" s="20">
        <v>0</v>
      </c>
      <c r="F106" s="21">
        <f>D106*E106</f>
        <v>0</v>
      </c>
    </row>
    <row r="107" spans="1:6" ht="25.5">
      <c r="A107" s="17">
        <v>4</v>
      </c>
      <c r="B107" s="6" t="s">
        <v>14</v>
      </c>
      <c r="C107" s="3" t="s">
        <v>1</v>
      </c>
      <c r="D107" s="27">
        <v>4732.85</v>
      </c>
      <c r="E107" s="20">
        <v>0</v>
      </c>
      <c r="F107" s="21">
        <f t="shared" si="3"/>
        <v>0</v>
      </c>
    </row>
    <row r="108" spans="1:6" ht="14.25">
      <c r="A108" s="17">
        <v>5</v>
      </c>
      <c r="B108" s="6" t="s">
        <v>15</v>
      </c>
      <c r="C108" s="3" t="s">
        <v>17</v>
      </c>
      <c r="D108" s="27">
        <v>4732.85</v>
      </c>
      <c r="E108" s="20">
        <v>0</v>
      </c>
      <c r="F108" s="21">
        <f t="shared" si="3"/>
        <v>0</v>
      </c>
    </row>
    <row r="109" spans="1:6" ht="14.25">
      <c r="A109" s="17">
        <v>6</v>
      </c>
      <c r="B109" s="6" t="s">
        <v>16</v>
      </c>
      <c r="C109" s="3" t="s">
        <v>7</v>
      </c>
      <c r="D109" s="27">
        <v>11832.12</v>
      </c>
      <c r="E109" s="20">
        <v>0</v>
      </c>
      <c r="F109" s="21">
        <f t="shared" si="3"/>
        <v>0</v>
      </c>
    </row>
    <row r="110" spans="1:6" ht="14.25">
      <c r="A110" s="17">
        <v>7</v>
      </c>
      <c r="B110" s="6" t="s">
        <v>21</v>
      </c>
      <c r="C110" s="3" t="s">
        <v>7</v>
      </c>
      <c r="D110" s="27">
        <v>11832.12</v>
      </c>
      <c r="E110" s="20">
        <v>0</v>
      </c>
      <c r="F110" s="21">
        <f t="shared" si="3"/>
        <v>0</v>
      </c>
    </row>
    <row r="111" spans="1:6" ht="14.25">
      <c r="A111" s="17">
        <v>8</v>
      </c>
      <c r="B111" s="6" t="s">
        <v>59</v>
      </c>
      <c r="C111" s="3" t="s">
        <v>1</v>
      </c>
      <c r="D111" s="27">
        <v>85.03000000000002</v>
      </c>
      <c r="E111" s="20">
        <v>0</v>
      </c>
      <c r="F111" s="21">
        <f>D111*E111</f>
        <v>0</v>
      </c>
    </row>
    <row r="112" spans="1:6" ht="25.5">
      <c r="A112" s="17">
        <v>9</v>
      </c>
      <c r="B112" s="6" t="s">
        <v>5</v>
      </c>
      <c r="C112" s="3" t="s">
        <v>3</v>
      </c>
      <c r="D112" s="27">
        <v>1135.88</v>
      </c>
      <c r="E112" s="20">
        <v>0</v>
      </c>
      <c r="F112" s="21">
        <f t="shared" si="3"/>
        <v>0</v>
      </c>
    </row>
    <row r="113" spans="1:6" ht="25.5">
      <c r="A113" s="17">
        <v>10</v>
      </c>
      <c r="B113" s="7" t="s">
        <v>4</v>
      </c>
      <c r="C113" s="3" t="s">
        <v>3</v>
      </c>
      <c r="D113" s="27">
        <v>1135.88</v>
      </c>
      <c r="E113" s="20">
        <v>0</v>
      </c>
      <c r="F113" s="21">
        <f t="shared" si="3"/>
        <v>0</v>
      </c>
    </row>
    <row r="114" spans="1:6" ht="12.75">
      <c r="A114" s="17"/>
      <c r="B114" s="7"/>
      <c r="C114" s="3"/>
      <c r="D114" s="27"/>
      <c r="E114" s="20"/>
      <c r="F114" s="21"/>
    </row>
    <row r="115" spans="1:6" ht="12.75">
      <c r="A115" s="17"/>
      <c r="B115" s="4" t="s">
        <v>26</v>
      </c>
      <c r="C115" s="3"/>
      <c r="D115" s="27"/>
      <c r="E115" s="20"/>
      <c r="F115" s="21"/>
    </row>
    <row r="116" spans="1:6" ht="12.75">
      <c r="A116" s="17">
        <v>1</v>
      </c>
      <c r="B116" s="6" t="s">
        <v>37</v>
      </c>
      <c r="C116" s="3" t="s">
        <v>2</v>
      </c>
      <c r="D116" s="27">
        <v>11821.71</v>
      </c>
      <c r="E116" s="20">
        <v>0</v>
      </c>
      <c r="F116" s="21">
        <f t="shared" si="3"/>
        <v>0</v>
      </c>
    </row>
    <row r="117" spans="1:6" ht="12.75">
      <c r="A117" s="25">
        <v>2</v>
      </c>
      <c r="B117" s="10" t="s">
        <v>35</v>
      </c>
      <c r="C117" s="9" t="s">
        <v>6</v>
      </c>
      <c r="D117" s="27">
        <v>118</v>
      </c>
      <c r="E117" s="20">
        <v>0</v>
      </c>
      <c r="F117" s="21">
        <f t="shared" si="3"/>
        <v>0</v>
      </c>
    </row>
    <row r="118" spans="1:6" ht="25.5">
      <c r="A118" s="25">
        <v>3</v>
      </c>
      <c r="B118" s="6" t="s">
        <v>49</v>
      </c>
      <c r="C118" s="9" t="s">
        <v>6</v>
      </c>
      <c r="D118" s="27">
        <v>63</v>
      </c>
      <c r="E118" s="20">
        <v>0</v>
      </c>
      <c r="F118" s="21">
        <f>D118*E118</f>
        <v>0</v>
      </c>
    </row>
    <row r="119" spans="1:6" ht="12.75">
      <c r="A119" s="25">
        <v>4</v>
      </c>
      <c r="B119" s="13" t="s">
        <v>39</v>
      </c>
      <c r="C119" s="9" t="s">
        <v>6</v>
      </c>
      <c r="D119" s="27">
        <v>63</v>
      </c>
      <c r="E119" s="20">
        <v>0</v>
      </c>
      <c r="F119" s="21">
        <f>D119*E119</f>
        <v>0</v>
      </c>
    </row>
    <row r="120" spans="1:6" ht="12.75">
      <c r="A120" s="25">
        <v>5</v>
      </c>
      <c r="B120" s="13" t="s">
        <v>40</v>
      </c>
      <c r="C120" s="9" t="s">
        <v>6</v>
      </c>
      <c r="D120" s="27">
        <v>63</v>
      </c>
      <c r="E120" s="20">
        <v>0</v>
      </c>
      <c r="F120" s="21">
        <f>D120*E120</f>
        <v>0</v>
      </c>
    </row>
    <row r="121" spans="1:6" ht="12.75">
      <c r="A121" s="17">
        <v>6</v>
      </c>
      <c r="B121" s="6" t="s">
        <v>33</v>
      </c>
      <c r="C121" s="3" t="s">
        <v>2</v>
      </c>
      <c r="D121" s="27">
        <v>11821.71</v>
      </c>
      <c r="E121" s="20">
        <v>0</v>
      </c>
      <c r="F121" s="21">
        <f t="shared" si="3"/>
        <v>0</v>
      </c>
    </row>
    <row r="122" spans="1:6" ht="12.75">
      <c r="A122" s="17">
        <v>7</v>
      </c>
      <c r="B122" s="6" t="s">
        <v>31</v>
      </c>
      <c r="C122" s="3" t="s">
        <v>2</v>
      </c>
      <c r="D122" s="27">
        <v>11821.71</v>
      </c>
      <c r="E122" s="20">
        <v>0</v>
      </c>
      <c r="F122" s="21">
        <f>D122*E122</f>
        <v>0</v>
      </c>
    </row>
    <row r="123" spans="1:6" ht="12.75">
      <c r="A123" s="17"/>
      <c r="B123" s="6"/>
      <c r="C123" s="3"/>
      <c r="D123" s="27"/>
      <c r="E123" s="20"/>
      <c r="F123" s="21"/>
    </row>
    <row r="124" spans="1:6" ht="102">
      <c r="A124" s="17">
        <v>1</v>
      </c>
      <c r="B124" s="6" t="s">
        <v>50</v>
      </c>
      <c r="C124" s="9" t="s">
        <v>6</v>
      </c>
      <c r="D124" s="27">
        <v>569</v>
      </c>
      <c r="E124" s="20">
        <v>0</v>
      </c>
      <c r="F124" s="21">
        <f>D124*E124</f>
        <v>0</v>
      </c>
    </row>
    <row r="125" spans="1:6" ht="12.75">
      <c r="A125" s="25"/>
      <c r="B125" s="10"/>
      <c r="C125" s="9"/>
      <c r="D125" s="27"/>
      <c r="E125" s="20"/>
      <c r="F125" s="21"/>
    </row>
    <row r="126" spans="1:6" ht="12.75">
      <c r="A126" s="16"/>
      <c r="B126" s="4" t="s">
        <v>56</v>
      </c>
      <c r="C126" s="3"/>
      <c r="D126" s="27"/>
      <c r="E126" s="20"/>
      <c r="F126" s="21"/>
    </row>
    <row r="127" spans="1:6" ht="25.5">
      <c r="A127" s="17">
        <v>1</v>
      </c>
      <c r="B127" s="6" t="s">
        <v>60</v>
      </c>
      <c r="C127" s="9" t="s">
        <v>6</v>
      </c>
      <c r="D127" s="5">
        <v>100</v>
      </c>
      <c r="E127" s="20">
        <v>0</v>
      </c>
      <c r="F127" s="21">
        <f aca="true" t="shared" si="4" ref="F127:F132">D127*E127</f>
        <v>0</v>
      </c>
    </row>
    <row r="128" spans="1:6" ht="25.5">
      <c r="A128" s="17">
        <v>2</v>
      </c>
      <c r="B128" s="14" t="s">
        <v>65</v>
      </c>
      <c r="C128" s="9" t="s">
        <v>6</v>
      </c>
      <c r="D128" s="5">
        <v>4</v>
      </c>
      <c r="E128" s="20">
        <v>0</v>
      </c>
      <c r="F128" s="21">
        <f t="shared" si="4"/>
        <v>0</v>
      </c>
    </row>
    <row r="129" spans="1:6" ht="25.5">
      <c r="A129" s="17">
        <v>3</v>
      </c>
      <c r="B129" s="14" t="s">
        <v>67</v>
      </c>
      <c r="C129" s="9" t="s">
        <v>6</v>
      </c>
      <c r="D129" s="5">
        <v>29</v>
      </c>
      <c r="E129" s="20">
        <v>0</v>
      </c>
      <c r="F129" s="21">
        <f t="shared" si="4"/>
        <v>0</v>
      </c>
    </row>
    <row r="130" spans="1:6" ht="12.75">
      <c r="A130" s="17">
        <v>4</v>
      </c>
      <c r="B130" s="14" t="s">
        <v>72</v>
      </c>
      <c r="C130" s="9" t="s">
        <v>6</v>
      </c>
      <c r="D130" s="20">
        <v>17</v>
      </c>
      <c r="E130" s="20">
        <v>0</v>
      </c>
      <c r="F130" s="21">
        <f t="shared" si="4"/>
        <v>0</v>
      </c>
    </row>
    <row r="131" spans="1:6" ht="12.75">
      <c r="A131" s="17">
        <v>5</v>
      </c>
      <c r="B131" s="14" t="s">
        <v>75</v>
      </c>
      <c r="C131" s="9" t="s">
        <v>6</v>
      </c>
      <c r="D131" s="20">
        <v>13</v>
      </c>
      <c r="E131" s="20">
        <v>0</v>
      </c>
      <c r="F131" s="21">
        <f t="shared" si="4"/>
        <v>0</v>
      </c>
    </row>
    <row r="132" spans="1:6" ht="13.5" thickBot="1">
      <c r="A132" s="26">
        <v>6</v>
      </c>
      <c r="B132" s="18" t="s">
        <v>77</v>
      </c>
      <c r="C132" s="19" t="s">
        <v>6</v>
      </c>
      <c r="D132" s="22">
        <v>3</v>
      </c>
      <c r="E132" s="22">
        <v>0</v>
      </c>
      <c r="F132" s="23">
        <f t="shared" si="4"/>
        <v>0</v>
      </c>
    </row>
    <row r="133" spans="1:6" ht="13.5" thickBot="1">
      <c r="A133" s="54" t="s">
        <v>89</v>
      </c>
      <c r="B133" s="55"/>
      <c r="C133" s="55"/>
      <c r="D133" s="55"/>
      <c r="E133" s="56"/>
      <c r="F133" s="24">
        <f>SUM(F93:F132)</f>
        <v>0</v>
      </c>
    </row>
    <row r="134" spans="1:6" ht="13.5" thickTop="1">
      <c r="A134" s="57" t="s">
        <v>90</v>
      </c>
      <c r="B134" s="58"/>
      <c r="C134" s="58"/>
      <c r="D134" s="58"/>
      <c r="E134" s="58"/>
      <c r="F134" s="59"/>
    </row>
    <row r="135" spans="1:6" ht="14.25">
      <c r="A135" s="17">
        <v>1</v>
      </c>
      <c r="B135" s="15" t="s">
        <v>18</v>
      </c>
      <c r="C135" s="3" t="s">
        <v>1</v>
      </c>
      <c r="D135" s="20">
        <v>340</v>
      </c>
      <c r="E135" s="20">
        <v>0</v>
      </c>
      <c r="F135" s="21">
        <f>D135*E135</f>
        <v>0</v>
      </c>
    </row>
    <row r="136" spans="1:6" ht="12.75">
      <c r="A136" s="17">
        <v>2</v>
      </c>
      <c r="B136" s="15" t="s">
        <v>19</v>
      </c>
      <c r="C136" s="3" t="s">
        <v>23</v>
      </c>
      <c r="D136" s="20">
        <v>204</v>
      </c>
      <c r="E136" s="20">
        <v>0</v>
      </c>
      <c r="F136" s="21">
        <f aca="true" t="shared" si="5" ref="F136:F144">D136*E136</f>
        <v>0</v>
      </c>
    </row>
    <row r="137" spans="1:6" ht="12.75">
      <c r="A137" s="17">
        <v>3</v>
      </c>
      <c r="B137" s="15" t="s">
        <v>20</v>
      </c>
      <c r="C137" s="3" t="s">
        <v>2</v>
      </c>
      <c r="D137" s="20">
        <v>35948.18</v>
      </c>
      <c r="E137" s="20">
        <v>0</v>
      </c>
      <c r="F137" s="21">
        <f t="shared" si="5"/>
        <v>0</v>
      </c>
    </row>
    <row r="138" spans="1:6" ht="12.75">
      <c r="A138" s="17">
        <v>4</v>
      </c>
      <c r="B138" s="15" t="s">
        <v>27</v>
      </c>
      <c r="C138" s="3" t="s">
        <v>2</v>
      </c>
      <c r="D138" s="20">
        <v>17974.09</v>
      </c>
      <c r="E138" s="20">
        <v>0</v>
      </c>
      <c r="F138" s="21">
        <f t="shared" si="5"/>
        <v>0</v>
      </c>
    </row>
    <row r="139" spans="1:6" ht="12.75">
      <c r="A139" s="17">
        <v>5</v>
      </c>
      <c r="B139" s="15" t="s">
        <v>28</v>
      </c>
      <c r="C139" s="3" t="s">
        <v>2</v>
      </c>
      <c r="D139" s="20">
        <v>17974.09</v>
      </c>
      <c r="E139" s="20">
        <v>0</v>
      </c>
      <c r="F139" s="21">
        <f t="shared" si="5"/>
        <v>0</v>
      </c>
    </row>
    <row r="140" spans="1:6" ht="12.75">
      <c r="A140" s="17">
        <v>6</v>
      </c>
      <c r="B140" s="12" t="s">
        <v>57</v>
      </c>
      <c r="C140" s="9" t="s">
        <v>6</v>
      </c>
      <c r="D140" s="20">
        <v>68</v>
      </c>
      <c r="E140" s="20">
        <v>0</v>
      </c>
      <c r="F140" s="21">
        <f t="shared" si="5"/>
        <v>0</v>
      </c>
    </row>
    <row r="141" spans="1:6" ht="51">
      <c r="A141" s="17">
        <v>7</v>
      </c>
      <c r="B141" s="10" t="s">
        <v>46</v>
      </c>
      <c r="C141" s="9" t="s">
        <v>6</v>
      </c>
      <c r="D141" s="20">
        <v>2</v>
      </c>
      <c r="E141" s="20">
        <v>0</v>
      </c>
      <c r="F141" s="21">
        <f t="shared" si="5"/>
        <v>0</v>
      </c>
    </row>
    <row r="142" spans="1:6" ht="63.75">
      <c r="A142" s="17">
        <v>8</v>
      </c>
      <c r="B142" s="10" t="s">
        <v>47</v>
      </c>
      <c r="C142" s="9" t="s">
        <v>6</v>
      </c>
      <c r="D142" s="20">
        <v>8</v>
      </c>
      <c r="E142" s="20">
        <v>0</v>
      </c>
      <c r="F142" s="21">
        <f t="shared" si="5"/>
        <v>0</v>
      </c>
    </row>
    <row r="143" spans="1:6" ht="51">
      <c r="A143" s="17">
        <v>9</v>
      </c>
      <c r="B143" s="10" t="s">
        <v>48</v>
      </c>
      <c r="C143" s="9" t="s">
        <v>6</v>
      </c>
      <c r="D143" s="20">
        <v>14</v>
      </c>
      <c r="E143" s="20">
        <v>0</v>
      </c>
      <c r="F143" s="21">
        <f t="shared" si="5"/>
        <v>0</v>
      </c>
    </row>
    <row r="144" spans="1:6" ht="64.5" thickBot="1">
      <c r="A144" s="38">
        <v>10</v>
      </c>
      <c r="B144" s="39" t="s">
        <v>58</v>
      </c>
      <c r="C144" s="40" t="s">
        <v>6</v>
      </c>
      <c r="D144" s="41">
        <v>1</v>
      </c>
      <c r="E144" s="41">
        <v>0</v>
      </c>
      <c r="F144" s="42">
        <f t="shared" si="5"/>
        <v>0</v>
      </c>
    </row>
    <row r="145" spans="1:6" ht="13.5" thickBot="1">
      <c r="A145" s="54" t="s">
        <v>91</v>
      </c>
      <c r="B145" s="55"/>
      <c r="C145" s="55"/>
      <c r="D145" s="55"/>
      <c r="E145" s="56"/>
      <c r="F145" s="43">
        <f>SUM(F135:F144)</f>
        <v>0</v>
      </c>
    </row>
    <row r="146" ht="13.5" thickBot="1"/>
    <row r="147" spans="1:6" ht="15">
      <c r="A147" s="60" t="s">
        <v>92</v>
      </c>
      <c r="B147" s="61"/>
      <c r="C147" s="61"/>
      <c r="D147" s="61"/>
      <c r="E147" s="61"/>
      <c r="F147" s="44">
        <f>F49+F90+F133+F145</f>
        <v>0</v>
      </c>
    </row>
    <row r="148" spans="1:6" ht="14.25">
      <c r="A148" s="62" t="s">
        <v>93</v>
      </c>
      <c r="B148" s="63"/>
      <c r="C148" s="63"/>
      <c r="D148" s="63"/>
      <c r="E148" s="63"/>
      <c r="F148" s="46">
        <f>F147*0.2</f>
        <v>0</v>
      </c>
    </row>
    <row r="149" spans="1:6" ht="15.75" thickBot="1">
      <c r="A149" s="64" t="s">
        <v>94</v>
      </c>
      <c r="B149" s="65"/>
      <c r="C149" s="65"/>
      <c r="D149" s="65"/>
      <c r="E149" s="65"/>
      <c r="F149" s="45">
        <f>F147+F148</f>
        <v>0</v>
      </c>
    </row>
  </sheetData>
  <sheetProtection/>
  <mergeCells count="12">
    <mergeCell ref="A133:E133"/>
    <mergeCell ref="A134:F134"/>
    <mergeCell ref="A145:E145"/>
    <mergeCell ref="A147:E147"/>
    <mergeCell ref="A148:E148"/>
    <mergeCell ref="A149:E149"/>
    <mergeCell ref="A1:F1"/>
    <mergeCell ref="A3:F3"/>
    <mergeCell ref="A50:F50"/>
    <mergeCell ref="A91:F91"/>
    <mergeCell ref="A49:E49"/>
    <mergeCell ref="A90:E90"/>
  </mergeCells>
  <printOptions/>
  <pageMargins left="0.4330708661417323" right="0.4330708661417323" top="0.5905511811023623" bottom="0.5905511811023623" header="0" footer="0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2016-09-20T09:16:37Z</dcterms:created>
  <dcterms:modified xsi:type="dcterms:W3CDTF">2016-09-20T12:53:05Z</dcterms:modified>
  <cp:category/>
  <cp:version/>
  <cp:contentType/>
  <cp:contentStatus/>
</cp:coreProperties>
</file>